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mc:AlternateContent xmlns:mc="http://schemas.openxmlformats.org/markup-compatibility/2006">
    <mc:Choice Requires="x15">
      <x15ac:absPath xmlns:x15ac="http://schemas.microsoft.com/office/spreadsheetml/2010/11/ac" url="K:\07_fachgesellschaften\_dgooc\16_module\tumor\"/>
    </mc:Choice>
  </mc:AlternateContent>
  <xr:revisionPtr revIDLastSave="0" documentId="13_ncr:1_{F06CB6BA-E5F0-47AD-8695-BCBE28389A7D}" xr6:coauthVersionLast="47" xr6:coauthVersionMax="47" xr10:uidLastSave="{00000000-0000-0000-0000-000000000000}"/>
  <workbookProtection workbookAlgorithmName="SHA-512" workbookHashValue="agZknZ6JGYKaOHZGx6VQ7qksC39sFJIMUU77HfGdL2spmuwcZTulHhVCd3DbFmE1ESjW45cwEok3XZMBkF1XEA==" workbookSaltValue="Td7Xd7b4WqCFspkYY5hvpQ==" workbookSpinCount="100000" lockStructure="1"/>
  <bookViews>
    <workbookView xWindow="-120" yWindow="-120" windowWidth="29040" windowHeight="15840" xr2:uid="{00000000-000D-0000-FFFF-FFFF00000000}"/>
  </bookViews>
  <sheets>
    <sheet name="Vorwort &amp; Inhaltsverzeichnis" sheetId="4" r:id="rId1"/>
    <sheet name="Allgemeine Angaben" sheetId="5" r:id="rId2"/>
    <sheet name="2.2.3 Fallzahlen" sheetId="7" r:id="rId3"/>
    <sheet name="Zusammenfassung" sheetId="16" r:id="rId4"/>
    <sheet name="QI Tumor" sheetId="11" r:id="rId5"/>
    <sheet name="Hilfstabelle" sheetId="8" state="hidden" r:id="rId6"/>
    <sheet name="Daten_Basis,QI" sheetId="20" state="hidden" r:id="rId7"/>
    <sheet name="Daten_HO-Fallzahlen" sheetId="21" state="hidden" r:id="rId8"/>
  </sheets>
  <definedNames>
    <definedName name="_Toc427073303" localSheetId="2">'2.2.3 Fallzahlen'!#REF!</definedName>
    <definedName name="_Toc487717758" localSheetId="4">'QI Tumor'!$C$35</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R2" i="20" l="1"/>
  <c r="DQ2" i="20"/>
  <c r="DM2" i="20"/>
  <c r="B6" i="8" l="1"/>
  <c r="B5" i="8"/>
  <c r="T2" i="20" l="1"/>
  <c r="S2" i="20"/>
  <c r="DY2" i="20"/>
  <c r="H33" i="16" l="1"/>
  <c r="H32" i="16"/>
  <c r="H31" i="16"/>
  <c r="H30" i="16"/>
  <c r="H29" i="16"/>
  <c r="H28" i="16"/>
  <c r="H27" i="16"/>
  <c r="H26" i="16"/>
  <c r="H25" i="16"/>
  <c r="H24" i="16"/>
  <c r="G33" i="16"/>
  <c r="G32" i="16"/>
  <c r="G31" i="16"/>
  <c r="G30" i="16"/>
  <c r="G29" i="16"/>
  <c r="G28" i="16"/>
  <c r="G27" i="16"/>
  <c r="G26" i="16"/>
  <c r="G25" i="16"/>
  <c r="G24" i="16"/>
  <c r="D11" i="7" l="1"/>
  <c r="G11" i="21" l="1"/>
  <c r="G10" i="21"/>
  <c r="G9" i="21"/>
  <c r="G8" i="21"/>
  <c r="G7" i="21"/>
  <c r="G6" i="21"/>
  <c r="G5" i="21"/>
  <c r="G4" i="21"/>
  <c r="G3" i="21"/>
  <c r="G2" i="21"/>
  <c r="Z2" i="20"/>
  <c r="DX2" i="20" l="1"/>
  <c r="DW2" i="20"/>
  <c r="DS2" i="20"/>
  <c r="DL2" i="20"/>
  <c r="DK2" i="20"/>
  <c r="DG2" i="20"/>
  <c r="DF2" i="20"/>
  <c r="DE2" i="20"/>
  <c r="DA2" i="20"/>
  <c r="CZ2" i="20"/>
  <c r="CY2" i="20"/>
  <c r="CU2" i="20"/>
  <c r="CT2" i="20"/>
  <c r="CS2" i="20"/>
  <c r="CO2" i="20"/>
  <c r="CN2" i="20" l="1"/>
  <c r="CM2" i="20"/>
  <c r="CI2" i="20"/>
  <c r="CH2" i="20" l="1"/>
  <c r="CG2" i="20"/>
  <c r="CC2" i="20"/>
  <c r="CB2" i="20"/>
  <c r="CA2" i="20"/>
  <c r="BW2" i="20"/>
  <c r="BV2" i="20"/>
  <c r="BU2" i="20"/>
  <c r="BQ2" i="20"/>
  <c r="BP2" i="20" l="1"/>
  <c r="BO2" i="20"/>
  <c r="BK2" i="20"/>
  <c r="J5" i="21" l="1"/>
  <c r="I5" i="21"/>
  <c r="O8" i="7"/>
  <c r="L12" i="16" s="1"/>
  <c r="P2" i="20" s="1"/>
  <c r="O9" i="7"/>
  <c r="H15" i="16" s="1"/>
  <c r="O10" i="7"/>
  <c r="L15" i="16" s="1"/>
  <c r="R2" i="20" s="1"/>
  <c r="Q2" i="20" l="1"/>
  <c r="F10" i="11"/>
  <c r="D3" i="21" l="1"/>
  <c r="E3" i="21"/>
  <c r="F3" i="21"/>
  <c r="D4" i="21"/>
  <c r="E4" i="21"/>
  <c r="F4" i="21"/>
  <c r="D5" i="21"/>
  <c r="E5" i="21"/>
  <c r="F5" i="21"/>
  <c r="D6" i="21"/>
  <c r="E6" i="21"/>
  <c r="F6" i="21"/>
  <c r="D7" i="21"/>
  <c r="E7" i="21"/>
  <c r="F7" i="21"/>
  <c r="D8" i="21"/>
  <c r="E8" i="21"/>
  <c r="F8" i="21"/>
  <c r="D9" i="21"/>
  <c r="E9" i="21"/>
  <c r="F9" i="21"/>
  <c r="D10" i="21"/>
  <c r="E10" i="21"/>
  <c r="F10" i="21"/>
  <c r="D11" i="21"/>
  <c r="E11" i="21"/>
  <c r="F11" i="21"/>
  <c r="M1" i="21"/>
  <c r="L1" i="21"/>
  <c r="K1" i="21"/>
  <c r="J1" i="21"/>
  <c r="I1" i="21"/>
  <c r="BI2" i="20" l="1"/>
  <c r="BJ2" i="20"/>
  <c r="BE2" i="20"/>
  <c r="BC2" i="20"/>
  <c r="BD2" i="20"/>
  <c r="AY2" i="20"/>
  <c r="AW2" i="20"/>
  <c r="AX2" i="20"/>
  <c r="AS2" i="20"/>
  <c r="AQ2" i="20"/>
  <c r="AR2" i="20"/>
  <c r="AM2" i="20"/>
  <c r="AA2" i="20"/>
  <c r="AE2" i="20"/>
  <c r="AF2" i="20"/>
  <c r="Y2" i="20"/>
  <c r="L8" i="21" l="1"/>
  <c r="L9" i="21"/>
  <c r="L4" i="21"/>
  <c r="L11" i="21"/>
  <c r="L10" i="21"/>
  <c r="L3" i="21"/>
  <c r="L6" i="21"/>
  <c r="L7" i="21"/>
  <c r="L5" i="21"/>
  <c r="I9" i="21"/>
  <c r="I4" i="21"/>
  <c r="I8" i="21"/>
  <c r="I7" i="21"/>
  <c r="I10" i="21"/>
  <c r="I6" i="21"/>
  <c r="I3" i="21"/>
  <c r="I11" i="21"/>
  <c r="L2" i="21"/>
  <c r="I2" i="21"/>
  <c r="M10" i="21" l="1"/>
  <c r="M8" i="21"/>
  <c r="M5" i="21"/>
  <c r="M3" i="21"/>
  <c r="J6" i="21"/>
  <c r="J8" i="21"/>
  <c r="J11" i="21"/>
  <c r="J10" i="21"/>
  <c r="M2" i="21"/>
  <c r="J2" i="21"/>
  <c r="M6" i="21" l="1"/>
  <c r="M9" i="21"/>
  <c r="M4" i="21"/>
  <c r="M7" i="21"/>
  <c r="M11" i="21"/>
  <c r="J3" i="21"/>
  <c r="J4" i="21"/>
  <c r="J7" i="21"/>
  <c r="J9" i="21"/>
  <c r="H34" i="16"/>
  <c r="G33" i="11" l="1"/>
  <c r="G26" i="11"/>
  <c r="G30" i="11"/>
  <c r="G31" i="11"/>
  <c r="G27" i="11"/>
  <c r="K2" i="20"/>
  <c r="C2" i="20"/>
  <c r="D2" i="20"/>
  <c r="H30" i="11" l="1"/>
  <c r="DB2" i="20"/>
  <c r="H27" i="11"/>
  <c r="CJ2" i="20"/>
  <c r="H33" i="11"/>
  <c r="DT2" i="20"/>
  <c r="H26" i="11"/>
  <c r="CD2" i="20"/>
  <c r="H31" i="11"/>
  <c r="DH2" i="20"/>
  <c r="H1" i="21"/>
  <c r="I33" i="11" l="1"/>
  <c r="DV2" i="20" s="1"/>
  <c r="DU2" i="20"/>
  <c r="I27" i="11"/>
  <c r="CL2" i="20" s="1"/>
  <c r="CK2" i="20"/>
  <c r="I26" i="11"/>
  <c r="CF2" i="20" s="1"/>
  <c r="CE2" i="20"/>
  <c r="I31" i="11"/>
  <c r="DJ2" i="20" s="1"/>
  <c r="DI2" i="20"/>
  <c r="I30" i="11"/>
  <c r="DD2" i="20" s="1"/>
  <c r="DC2" i="20"/>
  <c r="D4" i="16" l="1"/>
  <c r="K11" i="21" l="1"/>
  <c r="K10" i="21"/>
  <c r="K9" i="21"/>
  <c r="K8" i="21"/>
  <c r="K7" i="21"/>
  <c r="K6" i="21"/>
  <c r="K5" i="21"/>
  <c r="K4" i="21"/>
  <c r="K3" i="21"/>
  <c r="F22" i="16"/>
  <c r="O7" i="7"/>
  <c r="H12" i="16" s="1"/>
  <c r="O2" i="20" l="1"/>
  <c r="F9" i="11"/>
  <c r="G19" i="11"/>
  <c r="G25" i="11" l="1"/>
  <c r="K2" i="21"/>
  <c r="H25" i="11" l="1"/>
  <c r="BX2" i="20"/>
  <c r="F11" i="11"/>
  <c r="G23" i="11" s="1"/>
  <c r="G32" i="11"/>
  <c r="DN2" i="20" s="1"/>
  <c r="G28" i="11"/>
  <c r="G24" i="11"/>
  <c r="G29" i="11"/>
  <c r="G14" i="11" l="1"/>
  <c r="G20" i="11"/>
  <c r="AT2" i="20" s="1"/>
  <c r="H32" i="11"/>
  <c r="DO2" i="20" s="1"/>
  <c r="H23" i="11"/>
  <c r="BL2" i="20"/>
  <c r="H29" i="11"/>
  <c r="CV2" i="20"/>
  <c r="H24" i="11"/>
  <c r="BR2" i="20"/>
  <c r="G22" i="11"/>
  <c r="H22" i="11" s="1"/>
  <c r="H28" i="11"/>
  <c r="CP2" i="20"/>
  <c r="I25" i="11"/>
  <c r="BZ2" i="20" s="1"/>
  <c r="BY2" i="20"/>
  <c r="G17" i="11"/>
  <c r="AB2" i="20" s="1"/>
  <c r="G21" i="11"/>
  <c r="H21" i="11" s="1"/>
  <c r="G18" i="11"/>
  <c r="AH2" i="20" s="1"/>
  <c r="AN2" i="20"/>
  <c r="H19" i="11"/>
  <c r="E3" i="7"/>
  <c r="F3" i="7"/>
  <c r="G3" i="7"/>
  <c r="H3" i="7"/>
  <c r="I3" i="7"/>
  <c r="J3" i="7"/>
  <c r="K3" i="7"/>
  <c r="L3" i="7"/>
  <c r="L11" i="7" s="1"/>
  <c r="F31" i="16" s="1"/>
  <c r="M3" i="7"/>
  <c r="N3" i="7"/>
  <c r="AL2" i="20"/>
  <c r="AK2" i="20"/>
  <c r="AG2" i="20"/>
  <c r="P3" i="8"/>
  <c r="A3" i="21"/>
  <c r="B3" i="21"/>
  <c r="C3" i="21"/>
  <c r="A4" i="21"/>
  <c r="B4" i="21"/>
  <c r="C4" i="21"/>
  <c r="A5" i="21"/>
  <c r="B5" i="21"/>
  <c r="C5" i="21"/>
  <c r="A6" i="21"/>
  <c r="B6" i="21"/>
  <c r="C6" i="21"/>
  <c r="A7" i="21"/>
  <c r="B7" i="21"/>
  <c r="C7" i="21"/>
  <c r="A8" i="21"/>
  <c r="B8" i="21"/>
  <c r="C8" i="21"/>
  <c r="A9" i="21"/>
  <c r="B9" i="21"/>
  <c r="C9" i="21"/>
  <c r="A10" i="21"/>
  <c r="B10" i="21"/>
  <c r="C10" i="21"/>
  <c r="A11" i="21"/>
  <c r="B11" i="21"/>
  <c r="C11" i="21"/>
  <c r="F2" i="21"/>
  <c r="J2" i="20"/>
  <c r="I2" i="20"/>
  <c r="K9" i="8"/>
  <c r="K10" i="8"/>
  <c r="K11" i="8"/>
  <c r="K12" i="8"/>
  <c r="K13" i="8"/>
  <c r="K14" i="8"/>
  <c r="K15" i="8"/>
  <c r="K16" i="8"/>
  <c r="K17" i="8"/>
  <c r="K8" i="8"/>
  <c r="D2" i="21"/>
  <c r="E2" i="21"/>
  <c r="B2" i="21"/>
  <c r="A2" i="21"/>
  <c r="C2" i="21"/>
  <c r="M2" i="20"/>
  <c r="L2" i="20"/>
  <c r="H2" i="20"/>
  <c r="G2" i="20"/>
  <c r="F2" i="20"/>
  <c r="E2" i="20"/>
  <c r="B2" i="20"/>
  <c r="A2" i="20"/>
  <c r="J9" i="8"/>
  <c r="J10" i="8"/>
  <c r="J11" i="8"/>
  <c r="J12" i="8"/>
  <c r="J13" i="8"/>
  <c r="J14" i="8"/>
  <c r="J15" i="8"/>
  <c r="J16" i="8"/>
  <c r="J17" i="8"/>
  <c r="J8" i="8"/>
  <c r="L9" i="8"/>
  <c r="L10" i="8"/>
  <c r="L11" i="8"/>
  <c r="L12" i="8"/>
  <c r="L13" i="8"/>
  <c r="L14" i="8"/>
  <c r="L15" i="8"/>
  <c r="L16" i="8"/>
  <c r="L17" i="8"/>
  <c r="L8" i="8"/>
  <c r="M11" i="8"/>
  <c r="N4" i="7"/>
  <c r="M4" i="7"/>
  <c r="L4" i="7"/>
  <c r="K4" i="7"/>
  <c r="J4" i="7"/>
  <c r="I4" i="7"/>
  <c r="H4" i="7"/>
  <c r="G4" i="7"/>
  <c r="F4" i="7"/>
  <c r="E4" i="7"/>
  <c r="C25" i="16"/>
  <c r="C26" i="16"/>
  <c r="C27" i="16"/>
  <c r="C28" i="16"/>
  <c r="C29" i="16"/>
  <c r="C30" i="16"/>
  <c r="C31" i="16"/>
  <c r="C32" i="16"/>
  <c r="C33" i="16"/>
  <c r="D28" i="16"/>
  <c r="D29" i="16"/>
  <c r="D30" i="16"/>
  <c r="D31" i="16"/>
  <c r="D32" i="16"/>
  <c r="D33" i="16"/>
  <c r="D25" i="16"/>
  <c r="D26" i="16"/>
  <c r="D27" i="16"/>
  <c r="C24" i="16"/>
  <c r="D24" i="16"/>
  <c r="M11" i="7" l="1"/>
  <c r="F32" i="16" s="1"/>
  <c r="H10" i="21" s="1"/>
  <c r="N11" i="7"/>
  <c r="F33" i="16" s="1"/>
  <c r="K11" i="7"/>
  <c r="F30" i="16" s="1"/>
  <c r="H8" i="21" s="1"/>
  <c r="J11" i="7"/>
  <c r="F29" i="16" s="1"/>
  <c r="H7" i="21" s="1"/>
  <c r="F11" i="7"/>
  <c r="F25" i="16" s="1"/>
  <c r="H3" i="21" s="1"/>
  <c r="H11" i="7"/>
  <c r="F27" i="16" s="1"/>
  <c r="H5" i="21" s="1"/>
  <c r="I11" i="7"/>
  <c r="F28" i="16" s="1"/>
  <c r="H6" i="21" s="1"/>
  <c r="E11" i="7"/>
  <c r="G11" i="7"/>
  <c r="F26" i="16" s="1"/>
  <c r="H4" i="21" s="1"/>
  <c r="H11" i="21"/>
  <c r="H9" i="21"/>
  <c r="H20" i="11"/>
  <c r="I20" i="11" s="1"/>
  <c r="AV2" i="20" s="1"/>
  <c r="H17" i="11"/>
  <c r="AC2" i="20" s="1"/>
  <c r="V2" i="20"/>
  <c r="BF2" i="20"/>
  <c r="AZ2" i="20"/>
  <c r="I28" i="11"/>
  <c r="CR2" i="20" s="1"/>
  <c r="CQ2" i="20"/>
  <c r="I23" i="11"/>
  <c r="BN2" i="20" s="1"/>
  <c r="BM2" i="20"/>
  <c r="I32" i="11"/>
  <c r="DP2" i="20" s="1"/>
  <c r="H18" i="11"/>
  <c r="I18" i="11" s="1"/>
  <c r="I24" i="11"/>
  <c r="BT2" i="20" s="1"/>
  <c r="BS2" i="20"/>
  <c r="I29" i="11"/>
  <c r="CX2" i="20" s="1"/>
  <c r="CW2" i="20"/>
  <c r="I19" i="11"/>
  <c r="AP2" i="20" s="1"/>
  <c r="AO2" i="20"/>
  <c r="BA2" i="20"/>
  <c r="I21" i="11"/>
  <c r="BB2" i="20" s="1"/>
  <c r="BG2" i="20"/>
  <c r="I22" i="11"/>
  <c r="G34" i="16"/>
  <c r="M13" i="8"/>
  <c r="M8" i="8"/>
  <c r="M10" i="8"/>
  <c r="M15" i="8"/>
  <c r="M12" i="8"/>
  <c r="M14" i="8"/>
  <c r="M17" i="8"/>
  <c r="M16" i="8"/>
  <c r="M9" i="8"/>
  <c r="F24" i="16" l="1"/>
  <c r="F34" i="16" s="1"/>
  <c r="O11" i="7"/>
  <c r="I17" i="11"/>
  <c r="AU2" i="20"/>
  <c r="BH2" i="20"/>
  <c r="F14" i="11" l="1"/>
  <c r="D6" i="16"/>
  <c r="N2" i="20" s="1"/>
  <c r="H2" i="21"/>
  <c r="AD2" i="20"/>
  <c r="AJ2" i="20" l="1"/>
  <c r="AI2" i="20"/>
  <c r="U2" i="20" l="1"/>
  <c r="H14" i="11"/>
  <c r="W2" i="20" l="1"/>
  <c r="I14" i="11"/>
  <c r="J9" i="11" s="1"/>
  <c r="X2" i="20" l="1"/>
  <c r="J10" i="11"/>
  <c r="K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C4F63540-1B58-49E2-9C83-0B65EACAE075}">
      <text>
        <r>
          <rPr>
            <sz val="9"/>
            <color indexed="81"/>
            <rFont val="Segoe UI"/>
            <family val="2"/>
          </rPr>
          <t>Auflistung aller Operateure, die endoprothetische Tumoreingriffe durchführen</t>
        </r>
      </text>
    </comment>
  </commentList>
</comments>
</file>

<file path=xl/sharedStrings.xml><?xml version="1.0" encoding="utf-8"?>
<sst xmlns="http://schemas.openxmlformats.org/spreadsheetml/2006/main" count="349" uniqueCount="299">
  <si>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</si>
  <si>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</si>
  <si>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</si>
  <si>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</si>
  <si>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</si>
  <si>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</si>
  <si>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</si>
  <si>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</si>
  <si>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</si>
  <si>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</si>
  <si>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</si>
  <si>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</si>
  <si>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</si>
  <si>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</si>
  <si>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</si>
  <si>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</si>
  <si>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</si>
  <si>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</si>
  <si>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</si>
  <si>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</si>
  <si>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</si>
  <si>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</si>
  <si>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</si>
  <si>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</si>
  <si>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</si>
  <si>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</si>
  <si>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</si>
  <si>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</si>
  <si>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</si>
  <si>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</si>
  <si>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</si>
  <si>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</si>
  <si>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</si>
  <si>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</si>
  <si>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</si>
  <si>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</si>
  <si>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</si>
  <si>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</si>
  <si>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</si>
  <si>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</si>
  <si>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</si>
  <si>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</si>
  <si>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</si>
  <si>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</si>
  <si>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</si>
  <si>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</si>
  <si>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</si>
  <si>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</si>
  <si>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</si>
  <si>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</si>
  <si>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</si>
  <si>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</si>
  <si>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</si>
  <si>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</si>
  <si>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</si>
  <si>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</si>
  <si>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</si>
  <si>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</si>
  <si>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</si>
  <si>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</si>
  <si>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</si>
  <si>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</si>
  <si>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</si>
  <si>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</si>
  <si>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</si>
  <si>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</si>
  <si>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</si>
  <si>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</si>
  <si>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</si>
  <si>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</si>
  <si>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</si>
  <si>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</si>
  <si>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</si>
  <si>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</si>
  <si>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</si>
  <si>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</si>
  <si>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</si>
  <si>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</si>
  <si>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</si>
  <si>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</si>
  <si>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</si>
  <si>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</si>
  <si>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</si>
  <si>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</si>
  <si>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</si>
  <si>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</si>
  <si>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</si>
  <si>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</si>
  <si>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</si>
  <si>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</si>
  <si>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</si>
  <si>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</si>
  <si>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</si>
  <si>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</si>
  <si>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</si>
  <si>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</si>
  <si>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</si>
  <si>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</si>
  <si>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</si>
  <si>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</si>
  <si>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</si>
  <si>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</si>
  <si>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</si>
  <si>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</si>
  <si>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</si>
  <si>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</si>
  <si>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</si>
  <si>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</si>
  <si>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Weitere Beschreibungen: Zusammenfassung</t>
  </si>
  <si>
    <t>Anzahl "kein S/HO"</t>
  </si>
  <si>
    <r>
      <rPr>
        <b/>
        <sz val="10"/>
        <color theme="1"/>
        <rFont val="Arial"/>
        <family val="2"/>
      </rPr>
      <t>Zähler</t>
    </r>
    <r>
      <rPr>
        <sz val="10"/>
        <color theme="1"/>
        <rFont val="Arial"/>
        <family val="2"/>
      </rPr>
      <t xml:space="preserve"> (Anzahl Eingriffe)</t>
    </r>
  </si>
  <si>
    <t>Beteiligung von (Senior-) Hauptoperateuren</t>
  </si>
  <si>
    <t>intraoperativ</t>
  </si>
  <si>
    <t>Sollvorgabe (maximal)</t>
  </si>
  <si>
    <t>Sollvorgabe (mindestens)</t>
  </si>
  <si>
    <t>niedrigster korrekter Wert</t>
  </si>
  <si>
    <t>höchster korrekter Wert</t>
  </si>
  <si>
    <t>Falldokumentation, wenn nicht 0%</t>
  </si>
  <si>
    <t>Falldokumentation, wenn nicht 100%</t>
  </si>
  <si>
    <t>vor Ausleitung der Narkose</t>
  </si>
  <si>
    <t>stationärer Aufenthalt</t>
  </si>
  <si>
    <t>präoperativ</t>
  </si>
  <si>
    <t>postoperativ</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</si>
  <si>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</si>
  <si>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</si>
  <si>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t>1. Datenjahr</t>
  </si>
  <si>
    <t>2. Datenjahr</t>
  </si>
  <si>
    <t>Beteiligung von (Senior-) Hauptoperateuren: Zähler</t>
  </si>
  <si>
    <t>Beteiligung von (Senior-) Hauptoperateuren: Nenner</t>
  </si>
  <si>
    <t>Beteiligung von (Senior-) Hauptoperateuren: Quote</t>
  </si>
  <si>
    <t>Beteiligung von (Senior-) Hauptoperateuren: Bewertung</t>
  </si>
  <si>
    <t>Beteiligung von (Senior-) Hauptoperateuren: Kommentar Zentrum</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</si>
  <si>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</si>
  <si>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</si>
  <si>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</si>
  <si>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</si>
  <si>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</si>
  <si>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</si>
  <si>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</si>
  <si>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</si>
  <si>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</si>
  <si>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</si>
  <si>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</si>
  <si>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Version</t>
  </si>
  <si>
    <t>Operateure für das Tumor-Modul:</t>
  </si>
  <si>
    <t>Gesamteingriffe Tumor</t>
  </si>
  <si>
    <t>Endoprothesen-Wechsel-OP Tumor</t>
  </si>
  <si>
    <t>Qualitätsindikatoren Tumor</t>
  </si>
  <si>
    <t>Tumor</t>
  </si>
  <si>
    <t>Anzahl endoprothetische Tumor-Eingriffe gesamt:</t>
  </si>
  <si>
    <t>präoperativ (&lt; 3 Monate alt)</t>
  </si>
  <si>
    <t>Indikationsbesprechung*</t>
  </si>
  <si>
    <t>Röntgenkontrolle (BV) im OP-Saal bzw.</t>
  </si>
  <si>
    <t xml:space="preserve">Röntgen bis zur Entlassung </t>
  </si>
  <si>
    <t>&lt; 10 %</t>
  </si>
  <si>
    <t>-</t>
  </si>
  <si>
    <t>&lt; 2 %</t>
  </si>
  <si>
    <t>&lt; 15 %</t>
  </si>
  <si>
    <r>
      <t xml:space="preserve">Anzahl periprothetischer Fissuren und / oder Frakturen mit Bedarf einer osteosynthetischen Versorgung oder erforderliche Modifikation des Nachbehandlungsprotokolls </t>
    </r>
    <r>
      <rPr>
        <b/>
        <sz val="10"/>
        <color theme="1"/>
        <rFont val="Arial"/>
        <family val="2"/>
      </rPr>
      <t>(Primärendoprothetik)</t>
    </r>
  </si>
  <si>
    <r>
      <t xml:space="preserve">Anzahl periprothetischer Fissuren und / oder Frakturen mit Bedarf einer osteosynthetischen Versorgung oder erforderliche Modifikation des Nachbehandlungsprotokolls </t>
    </r>
    <r>
      <rPr>
        <b/>
        <sz val="10"/>
        <rFont val="Arial"/>
        <family val="2"/>
      </rPr>
      <t>(Wechseleingriff)</t>
    </r>
  </si>
  <si>
    <r>
      <t xml:space="preserve">Patienten mit Hüft-Luxation </t>
    </r>
    <r>
      <rPr>
        <b/>
        <sz val="10"/>
        <color theme="1"/>
        <rFont val="Arial"/>
        <family val="2"/>
      </rPr>
      <t>(Primärendoprothetik)</t>
    </r>
  </si>
  <si>
    <r>
      <t xml:space="preserve">Patienten mit Hüft-Luxation </t>
    </r>
    <r>
      <rPr>
        <b/>
        <sz val="10"/>
        <color theme="1"/>
        <rFont val="Arial"/>
        <family val="2"/>
      </rPr>
      <t>(Wechseleingriff)</t>
    </r>
  </si>
  <si>
    <t>gemäß Erhebungsbogen für das Modul Tumorendoprothetik EndoCert 
für EndoProthetikZentren und EndoProthetikZentren der Maximalversorgung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</si>
  <si>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Tumormoduls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</si>
  <si>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Bearbeitungsqualität</t>
  </si>
  <si>
    <t>Elektive Primärendoprothetik Tumor</t>
  </si>
  <si>
    <t>Elektive Primär-endoprothetik Tumor</t>
  </si>
  <si>
    <t>Röntgen</t>
  </si>
  <si>
    <t xml:space="preserve">MRT oder CT </t>
  </si>
  <si>
    <t>Prothesenplanung</t>
  </si>
  <si>
    <t>*mit Ausnahme von Notfalloperationen</t>
  </si>
  <si>
    <t>** siehe gesonderte Stellungnahme zur Indikationsstellung</t>
  </si>
  <si>
    <t>***  ausgenommen septische Wechsel</t>
  </si>
  <si>
    <t>Elektive Primärendoprothetik Tumor (maligner Tumor)</t>
  </si>
  <si>
    <t>Endoprothesen-Wechsel-OP Tumor (maligner Tumor)</t>
  </si>
  <si>
    <r>
      <t xml:space="preserve">Vorstellung in einem Tumorboard
</t>
    </r>
    <r>
      <rPr>
        <b/>
        <sz val="10"/>
        <color theme="1"/>
        <rFont val="Arial"/>
        <family val="2"/>
      </rPr>
      <t>(maligner Tumor)</t>
    </r>
  </si>
  <si>
    <t>MRT oder CT: Zähler</t>
  </si>
  <si>
    <t>MRT oder CT: Nenner</t>
  </si>
  <si>
    <t>MRT oder CT: Quote</t>
  </si>
  <si>
    <t>MRT oder CT: Bewertung</t>
  </si>
  <si>
    <t>MRT oder CT: Kommentar Zentrum</t>
  </si>
  <si>
    <t>MRT oder CT: Auditbericht FE</t>
  </si>
  <si>
    <t>Röntgen: Zähler</t>
  </si>
  <si>
    <t>Röntgen: Nenner</t>
  </si>
  <si>
    <t>Röntgen: Quote</t>
  </si>
  <si>
    <t>Röntgen: Bewertung</t>
  </si>
  <si>
    <t>Röntgen: Kommentar Zentrum</t>
  </si>
  <si>
    <t>Röntgen: Auditbericht FE</t>
  </si>
  <si>
    <t>Vorstellung Tumorboard: Zähler</t>
  </si>
  <si>
    <t>Vorstellung Tumorboard: Nenner</t>
  </si>
  <si>
    <t>Vorstellung Tumorboard: Quote</t>
  </si>
  <si>
    <t>Vorstellung Tumorboard: Bewertung</t>
  </si>
  <si>
    <t>Vorstellung Tumorboard: Kommentar Zentrum</t>
  </si>
  <si>
    <t>Vorstellung Tumorboard: Auditbericht FE</t>
  </si>
  <si>
    <t>Prothesenplanung: Zähler</t>
  </si>
  <si>
    <t>Prothesenplanung: Nenner</t>
  </si>
  <si>
    <t>Prothesenplanung: Quote</t>
  </si>
  <si>
    <t>Prothesenplanung: Bewertung</t>
  </si>
  <si>
    <t>Prothesenplanung: Kommentar Zentrum</t>
  </si>
  <si>
    <t>Prothesenplanung: Auditbericht FE</t>
  </si>
  <si>
    <t>Indikationsbesprechung: Zähler</t>
  </si>
  <si>
    <t>Röntgen bis zur Entlassung: Zähler</t>
  </si>
  <si>
    <t>Röntgen bis zur Entlassung: Nenner</t>
  </si>
  <si>
    <t>Röntgen bis zur Entlassung: Quote</t>
  </si>
  <si>
    <t>Röntgen bis zur Entlassung: Bewertung</t>
  </si>
  <si>
    <t>Röntgen bis zur Entlassung: Kommentar Zentrum</t>
  </si>
  <si>
    <t>Röntgen bis zur Entlassung: Auditbericht FE</t>
  </si>
  <si>
    <t>Anzahl periprothetischer Fissuren und / oder Frakturen mit Bedarf einer osteosynthetischen Versorgung oder erforderliche Modifikation des Nachbehandlungsprotokolls (Primärendoprothetik) - stationärer Aufenthalt: Zähler</t>
  </si>
  <si>
    <t>Anzahl periprothetischer Fissuren und / oder Frakturen mit Bedarf einer osteosynthetischen Versorgung oder erforderliche Modifikation des Nachbehandlungsprotokolls (Primärendoprothetik) - stationärer Aufenthalt: Nenner</t>
  </si>
  <si>
    <t>Anzahl periprothetischer Fissuren und / oder Frakturen mit Bedarf einer osteosynthetischen Versorgung oder erforderliche Modifikation des Nachbehandlungsprotokolls (Primärendoprothetik) - stationärer Aufenthalt: Quote</t>
  </si>
  <si>
    <t>Anzahl periprothetischer Fissuren und / oder Frakturen mit Bedarf einer osteosynthetischen Versorgung oder erforderliche Modifikation des Nachbehandlungsprotokolls (Primärendoprothetik) - stationärer Aufenthalt: Bewertung</t>
  </si>
  <si>
    <t>Anzahl periprothetischer Fissuren und / oder Frakturen mit Bedarf einer osteosynthetischen Versorgung oder erforderliche Modifikation des Nachbehandlungsprotokolls (Primärendoprothetik) - stationärer Aufenthalt: Kommentar Zentrum</t>
  </si>
  <si>
    <t>Anzahl periprothetischer Fissuren und / oder Frakturen mit Bedarf einer osteosynthetischen Versorgung oder erforderliche Modifikation des Nachbehandlungsprotokolls (Primärendoprothetik) - stationärer Aufenthalt: Auditbericht FE</t>
  </si>
  <si>
    <t>Anzahl periprothetischer Fissuren und / oder Frakturen mit Bedarf einer osteosynthetischen Versorgung oder erforderliche Modifikation des Nachbehandlungsprotokolls (Primärendoprothetik) - 90 Tage nach Index-OP: Zähler</t>
  </si>
  <si>
    <t>Anzahl periprothetischer Fissuren und / oder Frakturen mit Bedarf einer osteosynthetischen Versorgung oder erforderliche Modifikation des Nachbehandlungsprotokolls (Primärendoprothetik) - 90 Tage nach Index-OP: Nenner</t>
  </si>
  <si>
    <t>Anzahl periprothetischer Fissuren und / oder Frakturen mit Bedarf einer osteosynthetischen Versorgung oder erforderliche Modifikation des Nachbehandlungsprotokolls (Primärendoprothetik) - 90 Tage nach Index-OP: Quote</t>
  </si>
  <si>
    <t>Anzahl periprothetischer Fissuren und / oder Frakturen mit Bedarf einer osteosynthetischen Versorgung oder erforderliche Modifikation des Nachbehandlungsprotokolls (Primärendoprothetik) - 90 Tage nach Index-OP: Bewertung</t>
  </si>
  <si>
    <t>Anzahl periprothetischer Fissuren und / oder Frakturen mit Bedarf einer osteosynthetischen Versorgung oder erforderliche Modifikation des Nachbehandlungsprotokolls (Primärendoprothetik) - 90 Tage nach Index-OP: Kommentar Zentrum</t>
  </si>
  <si>
    <t>Anzahl periprothetischer Fissuren und / oder Frakturen mit Bedarf einer osteosynthetischen Versorgung oder erforderliche Modifikation des Nachbehandlungsprotokolls (Primärendoprothetik) - 90 Tage nach Index-OP: Auditbericht FE</t>
  </si>
  <si>
    <t>Anzahl periprothetischer Fissuren und / oder Frakturen mit Bedarf einer osteosynthetischen Versorgung oder erforderliche Modifikation des Nachbehandlungsprotokolls (Wechseleingriff) stationärer Aufenthalt: Zähler</t>
  </si>
  <si>
    <t>Anzahl periprothetischer Fissuren und / oder Frakturen mit Bedarf einer osteosynthetischen Versorgung oder erforderliche Modifikation des Nachbehandlungsprotokolls (Wechseleingriff) stationärer Aufenthalt: Nenner</t>
  </si>
  <si>
    <t>Anzahl periprothetischer Fissuren und / oder Frakturen mit Bedarf einer osteosynthetischen Versorgung oder erforderliche Modifikation des Nachbehandlungsprotokolls (Wechseleingriff) stationärer Aufenthalt: Quote</t>
  </si>
  <si>
    <t>Anzahl periprothetischer Fissuren und / oder Frakturen mit Bedarf einer osteosynthetischen Versorgung oder erforderliche Modifikation des Nachbehandlungsprotokolls (Wechseleingriff) stationärer Aufenthalt: Bewertung</t>
  </si>
  <si>
    <t>Anzahl periprothetischer Fissuren und / oder Frakturen mit Bedarf einer osteosynthetischen Versorgung oder erforderliche Modifikation des Nachbehandlungsprotokolls (Wechseleingriff) stationärer Aufenthalt: Kommentar Zentrum</t>
  </si>
  <si>
    <t>Anzahl periprothetischer Fissuren und / oder Frakturen mit Bedarf einer osteosynthetischen Versorgung oder erforderliche Modifikation des Nachbehandlungsprotokolls (Wechseleingriff) stationärer Aufenthalt: Auditbericht FE</t>
  </si>
  <si>
    <t>Anzahl periprothetischer Fissuren und / oder Frakturen mit Bedarf einer osteosynthetischen Versorgung oder erforderliche Modifikation des Nachbehandlungsprotokolls (Wechseleingriff) 90 Tage nach Index-OP: Zähler</t>
  </si>
  <si>
    <t>Anzahl periprothetischer Fissuren und / oder Frakturen mit Bedarf einer osteosynthetischen Versorgung oder erforderliche Modifikation des Nachbehandlungsprotokolls (Wechseleingriff) 90 Tage nach Index-OP: Nenner</t>
  </si>
  <si>
    <t>Anzahl periprothetischer Fissuren und / oder Frakturen mit Bedarf einer osteosynthetischen Versorgung oder erforderliche Modifikation des Nachbehandlungsprotokolls (Wechseleingriff) 90 Tage nach Index-OP: Quote</t>
  </si>
  <si>
    <t>Anzahl periprothetischer Fissuren und / oder Frakturen mit Bedarf einer osteosynthetischen Versorgung oder erforderliche Modifikation des Nachbehandlungsprotokolls (Wechseleingriff) 90 Tage nach Index-OP: Bewertung</t>
  </si>
  <si>
    <t>Anzahl periprothetischer Fissuren und / oder Frakturen mit Bedarf einer osteosynthetischen Versorgung oder erforderliche Modifikation des Nachbehandlungsprotokolls (Wechseleingriff) 90 Tage nach Index-OP: Kommentar Zentrum</t>
  </si>
  <si>
    <t>Anzahl periprothetischer Fissuren und / oder Frakturen mit Bedarf einer osteosynthetischen Versorgung oder erforderliche Modifikation des Nachbehandlungsprotokolls (Wechseleingriff) 90 Tage nach Index-OP: Auditbericht FE</t>
  </si>
  <si>
    <t>Patienten mit Hüft-Luxation (Primärendoprothetik) stationärer Aufenthalt: Zähler</t>
  </si>
  <si>
    <t>Patienten mit Hüft-Luxation (Primärendoprothetik) stationärer Aufenthalt: Nenner</t>
  </si>
  <si>
    <t>Patienten mit Hüft-Luxation (Primärendoprothetik) stationärer Aufenthalt: Quote</t>
  </si>
  <si>
    <t>Patienten mit Hüft-Luxation (Primärendoprothetik) stationärer Aufenthalt: Bewertung</t>
  </si>
  <si>
    <t>Patienten mit Hüft-Luxation (Primärendoprothetik) stationärer Aufenthalt: Kommentar Zentrum</t>
  </si>
  <si>
    <t>Patienten mit Hüft-Luxation (Primärendoprothetik) stationärer Aufenthalt: Auditbericht FE</t>
  </si>
  <si>
    <t>Patienten mit Hüft-Luxation (Primärendoprothetik) 90 Tage nach Index-OP: Zähler</t>
  </si>
  <si>
    <t>Patienten mit Hüft-Luxation (Primärendoprothetik) 90 Tage nach Index-OP:  Nenner</t>
  </si>
  <si>
    <t>Patienten mit Hüft-Luxation (Primärendoprothetik) 90 Tage nach Index-OP:  Quote</t>
  </si>
  <si>
    <t>Patienten mit Hüft-Luxation (Primärendoprothetik) 90 Tage nach Index-OP:  Bewertung</t>
  </si>
  <si>
    <t>Patienten mit Hüft-Luxation (Primärendoprothetik) 90 Tage nach Index-OP:  Kommentar Zentrum</t>
  </si>
  <si>
    <t>Patienten mit Hüft-Luxation (Primärendoprothetik) 90 Tage nach Index-OP: Auditbericht FE</t>
  </si>
  <si>
    <t>Patienten mit Hüft-Luxation (Wechseleingriff) stationärer Aufenthalt: Zähler</t>
  </si>
  <si>
    <t>Patienten mit Hüft-Luxation (Wechseleingriff) stationärer Aufenthalt: Nenner</t>
  </si>
  <si>
    <t>Patienten mit Hüft-Luxation (Wechseleingriff) stationärer Aufenthalt: Quote</t>
  </si>
  <si>
    <t>Patienten mit Hüft-Luxation (Wechseleingriff) stationärer Aufenthalt: Bewertung</t>
  </si>
  <si>
    <t>Patienten mit Hüft-Luxation (Wechseleingriff) stationärer Aufenthalt: Kommentar Zentrum</t>
  </si>
  <si>
    <t>Patienten mit Hüft-Luxation (Wechseleingriff) stationärer Aufenthalt: Auditbericht FE</t>
  </si>
  <si>
    <t>Patienten mit Hüft-Luxation (Wechseleingriff) 90 Tage nach Index-OP: Zähler</t>
  </si>
  <si>
    <t>Patienten mit Hüft-Luxation (Wechseleingriff) 90 Tage nach Index-OP: Nenner</t>
  </si>
  <si>
    <t>Patienten mit Hüft-Luxation (Wechseleingriff) 90 Tage nach Index-OP: Quote</t>
  </si>
  <si>
    <t>Patienten mit Hüft-Luxation (Wechseleingriff) 90 Tage nach Index-OP: Bewertung</t>
  </si>
  <si>
    <t>Patienten mit Hüft-Luxation (Wechseleingriff) 90 Tage nach Index-OP: Kommentar Zentrum</t>
  </si>
  <si>
    <t>Patienten mit Hüft-Luxation (Wechseleingriff) 90 Tage nach Index-OP: Auditbericht FE</t>
  </si>
  <si>
    <t>Beteiligung von (Senior-) Hauptoperateuren: Auditbericht FE</t>
  </si>
  <si>
    <t>Datenblatt für das Modul Tumorendoprothetik</t>
  </si>
  <si>
    <t>Die detaillierten Anforderungen finden Sie im Erhebungsbogen des Tumor-Moduls. Bitte geben Sie die Fallzahlen und Indikatoren zur Erfüllung der Anforderung entsprechend an und beschreiben Sie weitere Angaben sowie Abweichungen zu den Anforderungen im Feld „Weitere Beschreibungen“.</t>
  </si>
  <si>
    <t>QI Tumor</t>
  </si>
  <si>
    <t>Automatischer Übertrag des Nenners aus den Angaben im Tabellenblatt "2.2.3 Fallzahlen"</t>
  </si>
  <si>
    <r>
      <t>Die Daten zur Erhebung d</t>
    </r>
    <r>
      <rPr>
        <sz val="10"/>
        <rFont val="Arial"/>
        <family val="2"/>
      </rPr>
      <t xml:space="preserve">er Ergebnisqualität </t>
    </r>
    <r>
      <rPr>
        <sz val="10"/>
        <color theme="1"/>
        <rFont val="Arial"/>
        <family val="2"/>
      </rPr>
      <t>bezieht sich auf das Kalenderjahr</t>
    </r>
  </si>
  <si>
    <t>Phase 3_1. Überwachungsaudit</t>
  </si>
  <si>
    <t>Phase 3_2. Überwachungsaudit</t>
  </si>
  <si>
    <t>Elektive Primärendoprothetik maligner Tumor</t>
  </si>
  <si>
    <t>Endoprothesen-Wechsel-OP beligner Tumor</t>
  </si>
  <si>
    <t>Elektive Primärendoprothetik beligner Tumor</t>
  </si>
  <si>
    <t>Endoprothesen-Wechsel-OP maligner Tumor</t>
  </si>
  <si>
    <t>Weitere Beschreibungen: Fallzahlen</t>
  </si>
  <si>
    <t>100%**</t>
  </si>
  <si>
    <t>Angabe der Anzahl der operierten endoprothetischen Versorgungen je (Senior-) Hauptoperateur des letzten Kalenderjahres vor dem Audit (z. B. Auditjahr 2021 --&gt; Datenjahr 2020).</t>
  </si>
  <si>
    <r>
      <t xml:space="preserve">Periprothetische Infektion
</t>
    </r>
    <r>
      <rPr>
        <b/>
        <sz val="10"/>
        <color theme="1"/>
        <rFont val="Arial"/>
        <family val="2"/>
      </rPr>
      <t>(Primärendoprothetik)</t>
    </r>
  </si>
  <si>
    <r>
      <t xml:space="preserve">Periprothetische Infektion
</t>
    </r>
    <r>
      <rPr>
        <b/>
        <sz val="10"/>
        <color theme="1"/>
        <rFont val="Arial"/>
        <family val="2"/>
      </rPr>
      <t>(Wechseleingriff)***</t>
    </r>
  </si>
  <si>
    <t>Nach Entlassung, 90 Tage nach 
Index-OP</t>
  </si>
  <si>
    <t xml:space="preserve">
Strukturqualität: Operateure</t>
  </si>
  <si>
    <t>Qualitätsindikatoren Tumor
Prozess- und Ergebnisqualität: Operateure</t>
  </si>
  <si>
    <t>Die Indikatoren müssen für ein komplettes Kalenderjahr nachgewiesen werden (z. B. Auditjahr 2021 - Datenjahr 2020)</t>
  </si>
  <si>
    <t>stationärer Aufenthalt inklusive 90 Tage nach Index-OP</t>
  </si>
  <si>
    <t>Elektive Primärendoprothetik Tumor (benigner Tumor)</t>
  </si>
  <si>
    <t>Endoprothesen-Wechsel-OP Tumor (benigner Tumor)</t>
  </si>
  <si>
    <t>Endoprothesen-Wechsel-OP benigner Tumor</t>
  </si>
  <si>
    <t>Elektive Primärendoprothetik benigner Tumor</t>
  </si>
  <si>
    <t>kein S/HO</t>
  </si>
  <si>
    <t>Infektionsrate (Primärendoprothetik): Zähler</t>
  </si>
  <si>
    <t>Infektionsrate (Primärendoprothetik): Nenner</t>
  </si>
  <si>
    <t>Infektionsrate (Primärendoprothetik): Quote</t>
  </si>
  <si>
    <t>Infektionsrate (Primärendoprothetik): Bewertung</t>
  </si>
  <si>
    <t>Infektionsrate (Primärendoprothetik): Kommentar Zentrum</t>
  </si>
  <si>
    <t>Infektionsrate (Primärendoprothetik): Auditbericht FE</t>
  </si>
  <si>
    <t>Infektionsrate (Wechseleingriff): Zähler</t>
  </si>
  <si>
    <t>Infektionsrate (Wechseleingriff) : Nenner</t>
  </si>
  <si>
    <t>Infektionsrate (Wechseleingriff): Quote</t>
  </si>
  <si>
    <t>Infektionsrate (Wechseleingriff): Bewertung</t>
  </si>
  <si>
    <t>Infektionsrate (Wechseleingriff): Kommentar Zentrum</t>
  </si>
  <si>
    <t>Infektionsrate (Wechseleingriff): Auditbericht FE</t>
  </si>
  <si>
    <t>M1 (210210)</t>
  </si>
  <si>
    <t>N1 (220601)</t>
  </si>
  <si>
    <t>Phase 4_3. Wiederholaudit</t>
  </si>
  <si>
    <t>Phase 4_1. Überwachungsaudit</t>
  </si>
  <si>
    <t>Phase 4_2. Überwachungsaudit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</si>
</sst>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sz val="9"/>
      <color theme="1"/>
      <name val="Arial"/>
      <family val="2"/>
    </font>
    <font>
      <b/>
      <sz val="10"/>
      <color theme="1"/>
      <name val="Arabic Typesetting"/>
      <family val="4"/>
      <charset val="178"/>
    </font>
    <font>
      <sz val="10"/>
      <color theme="1"/>
      <name val="Arabic Typesetting"/>
      <family val="4"/>
      <charset val="178"/>
    </font>
    <font>
      <sz val="11"/>
      <color theme="1"/>
      <name val="Calibri"/>
      <family val="2"/>
      <scheme val="minor"/>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medium">
        <color auto="1"/>
      </top>
      <bottom/>
      <diagonal/>
    </border>
    <border>
      <left/>
      <right style="thin">
        <color auto="1"/>
      </right>
      <top/>
      <bottom style="medium">
        <color indexed="64"/>
      </bottom>
      <diagonal/>
    </border>
  </borders>
  <cellStyleXfs count="4">
    <xf numFmtId="0" fontId="0" fillId="0" borderId="0"/>
    <xf numFmtId="9" fontId="8" fillId="0" borderId="0" applyFont="0" applyFill="0" applyBorder="0" applyAlignment="0" applyProtection="0"/>
    <xf numFmtId="0" fontId="19" fillId="0" borderId="0" applyNumberFormat="0" applyFill="0" applyBorder="0" applyAlignment="0" applyProtection="0"/>
    <xf numFmtId="9" fontId="31" fillId="0" borderId="0" applyFont="0" applyFill="0" applyBorder="0" applyAlignment="0" applyProtection="0"/>
  </cellStyleXfs>
  <cellXfs count="376">
    <xf numFmtId="0" fontId="0" fillId="0" borderId="0" xfId="0"/>
    <xf numFmtId="0" fontId="6" fillId="2" borderId="1" xfId="0" applyFont="1" applyFill="1" applyBorder="1" applyAlignment="1" applyProtection="1">
      <alignment horizontal="center" vertical="center" wrapText="1"/>
    </xf>
    <xf numFmtId="0" fontId="4" fillId="5" borderId="0" xfId="0" applyFont="1" applyFill="1" applyProtection="1"/>
    <xf numFmtId="0" fontId="4" fillId="5" borderId="0" xfId="0" applyFont="1" applyFill="1" applyAlignment="1" applyProtection="1">
      <alignment horizontal="center"/>
    </xf>
    <xf numFmtId="0" fontId="11" fillId="3"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 fillId="0" borderId="0" xfId="0" applyFont="1" applyFill="1" applyBorder="1"/>
    <xf numFmtId="0" fontId="10" fillId="0" borderId="0" xfId="0" applyFont="1" applyFill="1" applyBorder="1" applyAlignment="1"/>
    <xf numFmtId="0" fontId="10" fillId="0" borderId="0" xfId="0" applyFont="1" applyFill="1" applyBorder="1"/>
    <xf numFmtId="0" fontId="6" fillId="0" borderId="0" xfId="0" applyFont="1" applyFill="1" applyAlignment="1" applyProtection="1">
      <alignment horizontal="left" vertical="center"/>
    </xf>
    <xf numFmtId="0" fontId="3" fillId="0" borderId="8" xfId="0" applyFont="1" applyFill="1" applyBorder="1"/>
    <xf numFmtId="0" fontId="10" fillId="0" borderId="8" xfId="0" applyFont="1" applyFill="1" applyBorder="1"/>
    <xf numFmtId="0" fontId="22" fillId="0" borderId="0" xfId="0" applyFont="1" applyFill="1" applyBorder="1"/>
    <xf numFmtId="0" fontId="12" fillId="0" borderId="0" xfId="0" applyFont="1" applyFill="1" applyAlignment="1" applyProtection="1"/>
    <xf numFmtId="0" fontId="12" fillId="0" borderId="0" xfId="0" applyFont="1" applyFill="1" applyAlignment="1" applyProtection="1">
      <alignment horizontal="center" vertical="center"/>
    </xf>
    <xf numFmtId="0" fontId="12" fillId="0" borderId="0" xfId="0" applyFont="1" applyFill="1" applyAlignment="1" applyProtection="1">
      <alignment horizontal="left"/>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Protection="1"/>
    <xf numFmtId="0" fontId="4" fillId="0" borderId="0" xfId="0" applyFont="1" applyFill="1" applyAlignment="1" applyProtection="1">
      <alignment horizontal="center"/>
    </xf>
    <xf numFmtId="0" fontId="16" fillId="0" borderId="0" xfId="0" applyFont="1" applyFill="1" applyAlignment="1" applyProtection="1"/>
    <xf numFmtId="0" fontId="12" fillId="0" borderId="0" xfId="0" applyFont="1" applyFill="1" applyBorder="1" applyAlignment="1" applyProtection="1">
      <alignment horizontal="center" vertical="center"/>
    </xf>
    <xf numFmtId="0" fontId="4" fillId="0" borderId="0" xfId="0" applyFont="1" applyFill="1" applyAlignment="1" applyProtection="1"/>
    <xf numFmtId="0" fontId="9" fillId="0" borderId="0" xfId="0" applyFont="1" applyFill="1" applyAlignment="1" applyProtection="1">
      <alignment vertical="center"/>
    </xf>
    <xf numFmtId="0" fontId="4" fillId="0" borderId="0" xfId="0" applyFont="1" applyFill="1" applyBorder="1" applyAlignment="1" applyProtection="1">
      <alignment horizontal="center"/>
    </xf>
    <xf numFmtId="0" fontId="4" fillId="0" borderId="0" xfId="0" applyFont="1" applyFill="1" applyBorder="1" applyProtection="1"/>
    <xf numFmtId="0" fontId="6" fillId="0" borderId="0" xfId="0" applyFont="1" applyFill="1" applyBorder="1" applyAlignment="1" applyProtection="1">
      <alignment horizontal="center" vertical="center" wrapText="1"/>
    </xf>
    <xf numFmtId="16" fontId="9" fillId="0" borderId="0" xfId="0" applyNumberFormat="1" applyFont="1" applyFill="1" applyAlignment="1" applyProtection="1">
      <alignment horizontal="left" vertical="center"/>
    </xf>
    <xf numFmtId="0" fontId="3" fillId="0" borderId="0" xfId="0" applyFont="1" applyFill="1" applyProtection="1"/>
    <xf numFmtId="0" fontId="4" fillId="3" borderId="0" xfId="0" applyFont="1" applyFill="1" applyProtection="1"/>
    <xf numFmtId="0" fontId="4" fillId="3" borderId="0" xfId="0" applyFont="1" applyFill="1" applyAlignment="1" applyProtection="1">
      <alignment horizontal="center"/>
    </xf>
    <xf numFmtId="0" fontId="4" fillId="3" borderId="0" xfId="0" applyFont="1" applyFill="1" applyAlignment="1" applyProtection="1"/>
    <xf numFmtId="0" fontId="4" fillId="4" borderId="18" xfId="0" applyFont="1" applyFill="1" applyBorder="1" applyAlignment="1" applyProtection="1">
      <alignment horizontal="center" vertical="center"/>
    </xf>
    <xf numFmtId="0" fontId="4" fillId="4"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applyProtection="1"/>
    <xf numFmtId="0" fontId="6" fillId="0" borderId="0" xfId="0" applyFont="1" applyFill="1" applyAlignment="1" applyProtection="1">
      <alignment vertical="center"/>
    </xf>
    <xf numFmtId="0" fontId="10" fillId="3" borderId="0" xfId="0" applyFont="1" applyFill="1" applyProtection="1"/>
    <xf numFmtId="0" fontId="23" fillId="0" borderId="0" xfId="0" applyFont="1" applyFill="1" applyAlignment="1">
      <alignment vertical="top" wrapText="1"/>
    </xf>
    <xf numFmtId="0" fontId="23" fillId="0" borderId="0" xfId="0" applyFont="1"/>
    <xf numFmtId="0" fontId="23" fillId="0" borderId="0" xfId="0" applyFont="1" applyAlignment="1">
      <alignment vertical="top" wrapText="1"/>
    </xf>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0" fontId="23" fillId="0" borderId="8" xfId="0" applyFont="1" applyFill="1" applyBorder="1" applyAlignment="1">
      <alignment horizontal="left"/>
    </xf>
    <xf numFmtId="49" fontId="6" fillId="2" borderId="1"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11" fillId="0" borderId="0" xfId="0" applyFont="1" applyFill="1" applyAlignment="1" applyProtection="1"/>
    <xf numFmtId="0" fontId="12" fillId="0" borderId="0" xfId="0" applyFont="1" applyFill="1" applyBorder="1" applyAlignment="1" applyProtection="1"/>
    <xf numFmtId="0" fontId="24" fillId="0" borderId="0" xfId="0" applyFont="1" applyFill="1" applyAlignment="1" applyProtection="1"/>
    <xf numFmtId="0" fontId="24" fillId="0" borderId="0" xfId="0" applyFont="1" applyFill="1" applyAlignment="1" applyProtection="1">
      <alignment horizontal="right"/>
    </xf>
    <xf numFmtId="0" fontId="1" fillId="0" borderId="0" xfId="0" applyFont="1" applyFill="1" applyBorder="1" applyAlignment="1" applyProtection="1">
      <alignment horizontal="left" vertical="center"/>
    </xf>
    <xf numFmtId="0" fontId="10" fillId="0" borderId="8" xfId="0" applyFont="1" applyFill="1" applyBorder="1" applyAlignment="1"/>
    <xf numFmtId="0" fontId="3" fillId="0" borderId="0" xfId="0" applyFont="1" applyFill="1"/>
    <xf numFmtId="0" fontId="22" fillId="0" borderId="0" xfId="0" applyFont="1" applyFill="1"/>
    <xf numFmtId="0" fontId="2" fillId="0" borderId="8" xfId="0" applyFont="1" applyFill="1" applyBorder="1"/>
    <xf numFmtId="14" fontId="3" fillId="0" borderId="8" xfId="0" applyNumberFormat="1" applyFont="1" applyFill="1" applyBorder="1"/>
    <xf numFmtId="15" fontId="3" fillId="0" borderId="8" xfId="0" applyNumberFormat="1" applyFont="1" applyFill="1" applyBorder="1"/>
    <xf numFmtId="14" fontId="3" fillId="0" borderId="0" xfId="0" applyNumberFormat="1" applyFont="1" applyFill="1"/>
    <xf numFmtId="49" fontId="3" fillId="0" borderId="0" xfId="0" applyNumberFormat="1" applyFont="1" applyFill="1"/>
    <xf numFmtId="0" fontId="4" fillId="7" borderId="9" xfId="0" applyFont="1" applyFill="1" applyBorder="1" applyProtection="1"/>
    <xf numFmtId="0" fontId="9" fillId="7" borderId="10" xfId="0" applyFont="1" applyFill="1" applyBorder="1" applyAlignment="1" applyProtection="1">
      <alignment vertical="center"/>
    </xf>
    <xf numFmtId="0" fontId="4" fillId="7" borderId="10" xfId="0" applyFont="1" applyFill="1" applyBorder="1" applyProtection="1"/>
    <xf numFmtId="0" fontId="4" fillId="7" borderId="12" xfId="0" applyFont="1" applyFill="1" applyBorder="1" applyProtection="1"/>
    <xf numFmtId="0" fontId="9" fillId="7" borderId="0" xfId="0" applyFont="1" applyFill="1" applyBorder="1" applyAlignment="1" applyProtection="1">
      <alignment vertical="center"/>
    </xf>
    <xf numFmtId="0" fontId="4" fillId="7" borderId="0" xfId="0" applyFont="1" applyFill="1" applyBorder="1" applyProtection="1"/>
    <xf numFmtId="0" fontId="4" fillId="7" borderId="3" xfId="0" applyFont="1" applyFill="1" applyBorder="1" applyProtection="1"/>
    <xf numFmtId="0" fontId="11" fillId="7" borderId="0" xfId="0" applyFont="1" applyFill="1" applyBorder="1" applyAlignment="1" applyProtection="1">
      <alignment horizontal="left" vertical="top" wrapText="1"/>
    </xf>
    <xf numFmtId="0" fontId="4" fillId="7" borderId="14" xfId="0" applyFont="1" applyFill="1" applyBorder="1" applyProtection="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 fillId="0" borderId="0" xfId="0" applyFont="1" applyFill="1" applyAlignment="1" applyProtection="1"/>
    <xf numFmtId="0" fontId="4" fillId="0" borderId="27" xfId="0" applyFont="1" applyFill="1" applyBorder="1" applyAlignment="1" applyProtection="1">
      <alignment vertical="top" wrapText="1"/>
    </xf>
    <xf numFmtId="49" fontId="1" fillId="0" borderId="2" xfId="0" applyNumberFormat="1" applyFont="1" applyFill="1" applyBorder="1" applyAlignment="1" applyProtection="1">
      <alignment horizontal="center" vertical="center"/>
      <protection locked="0"/>
    </xf>
    <xf numFmtId="0" fontId="1" fillId="0" borderId="8" xfId="0" applyFont="1" applyFill="1" applyBorder="1"/>
    <xf numFmtId="0" fontId="1" fillId="4"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4" fillId="7"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3" fillId="4" borderId="4" xfId="0" applyFont="1" applyFill="1" applyBorder="1" applyAlignment="1" applyProtection="1">
      <alignment horizontal="center" vertical="center"/>
    </xf>
    <xf numFmtId="49" fontId="9" fillId="0" borderId="0" xfId="0" applyNumberFormat="1" applyFont="1" applyFill="1" applyAlignment="1" applyProtection="1">
      <alignment vertical="center"/>
    </xf>
    <xf numFmtId="0" fontId="19" fillId="0" borderId="0" xfId="2" applyFill="1" applyAlignment="1" applyProtection="1"/>
    <xf numFmtId="0" fontId="1" fillId="0" borderId="0" xfId="0" applyFont="1" applyFill="1" applyProtection="1"/>
    <xf numFmtId="0" fontId="10" fillId="0" borderId="0" xfId="0" applyFont="1" applyFill="1" applyProtection="1"/>
    <xf numFmtId="0" fontId="1" fillId="0" borderId="8" xfId="0" applyFont="1" applyFill="1" applyBorder="1" applyAlignment="1" applyProtection="1">
      <alignment horizontal="center" vertical="center"/>
      <protection locked="0"/>
    </xf>
    <xf numFmtId="0" fontId="1" fillId="0" borderId="0" xfId="0" applyFont="1" applyFill="1" applyAlignment="1" applyProtection="1">
      <alignment vertical="top"/>
    </xf>
    <xf numFmtId="0" fontId="22" fillId="0" borderId="0" xfId="0" applyFont="1" applyFill="1" applyBorder="1" applyAlignment="1">
      <alignment horizontal="right"/>
    </xf>
    <xf numFmtId="0" fontId="15" fillId="0" borderId="0" xfId="0" applyFont="1" applyFill="1" applyBorder="1" applyAlignment="1" applyProtection="1">
      <alignment vertical="top"/>
    </xf>
    <xf numFmtId="0" fontId="1" fillId="0" borderId="0" xfId="0" applyFont="1" applyFill="1" applyBorder="1" applyAlignment="1" applyProtection="1">
      <alignment horizontal="center"/>
    </xf>
    <xf numFmtId="0" fontId="21" fillId="0" borderId="0" xfId="2" applyFont="1" applyFill="1" applyAlignment="1" applyProtection="1">
      <alignment horizontal="right"/>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12" fillId="0" borderId="0" xfId="0" applyFont="1" applyFill="1" applyProtection="1"/>
    <xf numFmtId="0" fontId="13" fillId="0" borderId="0" xfId="0" applyFont="1" applyFill="1" applyAlignment="1" applyProtection="1">
      <alignment vertical="top" wrapText="1"/>
    </xf>
    <xf numFmtId="0" fontId="14"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1" fillId="0" borderId="14" xfId="0" applyFont="1" applyFill="1" applyBorder="1" applyAlignment="1" applyProtection="1">
      <alignment horizontal="left" vertical="center" wrapText="1"/>
    </xf>
    <xf numFmtId="0" fontId="5" fillId="0" borderId="32"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4" xfId="0" applyFont="1" applyFill="1" applyBorder="1" applyAlignment="1" applyProtection="1">
      <alignment vertical="center"/>
    </xf>
    <xf numFmtId="0" fontId="6" fillId="0" borderId="12"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1" xfId="0" applyFont="1" applyFill="1" applyBorder="1" applyAlignment="1" applyProtection="1">
      <alignment vertical="center"/>
    </xf>
    <xf numFmtId="0" fontId="5" fillId="4" borderId="8" xfId="0" applyFont="1" applyFill="1" applyBorder="1" applyAlignment="1" applyProtection="1">
      <alignment vertical="center"/>
    </xf>
    <xf numFmtId="0" fontId="5" fillId="0" borderId="31" xfId="0" applyFont="1" applyFill="1" applyBorder="1" applyAlignment="1" applyProtection="1">
      <alignment vertical="center"/>
    </xf>
    <xf numFmtId="0" fontId="5" fillId="6" borderId="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vertical="center"/>
    </xf>
    <xf numFmtId="0" fontId="3" fillId="0" borderId="28"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0" borderId="32" xfId="0" applyFont="1" applyFill="1" applyBorder="1" applyAlignment="1" applyProtection="1">
      <alignment horizontal="center" vertical="center"/>
    </xf>
    <xf numFmtId="0" fontId="3" fillId="0" borderId="29"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5" fillId="9" borderId="8"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2" borderId="8" xfId="0" applyFont="1" applyFill="1" applyBorder="1" applyAlignment="1" applyProtection="1">
      <alignment vertical="center"/>
    </xf>
    <xf numFmtId="0" fontId="6" fillId="2" borderId="26" xfId="0" applyFont="1" applyFill="1" applyBorder="1" applyAlignment="1" applyProtection="1">
      <alignment vertical="center"/>
    </xf>
    <xf numFmtId="0" fontId="21" fillId="3" borderId="8" xfId="2" applyFont="1" applyFill="1" applyBorder="1" applyAlignment="1" applyProtection="1">
      <alignment horizontal="left" vertical="center"/>
      <protection locked="0"/>
    </xf>
    <xf numFmtId="0" fontId="6" fillId="0" borderId="0" xfId="0" applyFont="1" applyFill="1" applyAlignment="1" applyProtection="1">
      <alignment horizontal="left" vertical="top"/>
    </xf>
    <xf numFmtId="0" fontId="5" fillId="10" borderId="8" xfId="0" applyFont="1" applyFill="1" applyBorder="1" applyAlignment="1" applyProtection="1">
      <alignment vertical="center"/>
    </xf>
    <xf numFmtId="0" fontId="21" fillId="0" borderId="0" xfId="2" applyFont="1" applyFill="1" applyAlignment="1" applyProtection="1">
      <alignment horizontal="right"/>
      <protection locked="0"/>
    </xf>
    <xf numFmtId="0" fontId="21" fillId="0" borderId="8" xfId="2" applyFont="1" applyBorder="1" applyAlignment="1" applyProtection="1">
      <alignment horizontal="left" vertical="center"/>
      <protection locked="0"/>
    </xf>
    <xf numFmtId="0" fontId="12" fillId="0" borderId="0" xfId="0" applyFont="1" applyFill="1" applyProtection="1">
      <protection locked="0"/>
    </xf>
    <xf numFmtId="0" fontId="4" fillId="0" borderId="0" xfId="0" applyFont="1" applyFill="1" applyProtection="1">
      <protection locked="0"/>
    </xf>
    <xf numFmtId="0" fontId="6" fillId="4" borderId="4" xfId="0" applyFont="1" applyFill="1" applyBorder="1" applyAlignment="1" applyProtection="1">
      <alignment horizontal="center" vertical="center"/>
    </xf>
    <xf numFmtId="49" fontId="11" fillId="3" borderId="0" xfId="0" applyNumberFormat="1" applyFont="1" applyFill="1" applyBorder="1" applyAlignment="1" applyProtection="1">
      <alignment wrapText="1"/>
    </xf>
    <xf numFmtId="0" fontId="1" fillId="3" borderId="0" xfId="0" applyFont="1" applyFill="1" applyProtection="1"/>
    <xf numFmtId="49" fontId="1" fillId="3" borderId="0" xfId="0" applyNumberFormat="1" applyFont="1" applyFill="1" applyBorder="1" applyProtection="1"/>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wrapText="1"/>
    </xf>
    <xf numFmtId="10" fontId="1" fillId="4"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0" fontId="1" fillId="3" borderId="0" xfId="0" applyNumberFormat="1" applyFont="1" applyFill="1" applyProtection="1"/>
    <xf numFmtId="0" fontId="1" fillId="4" borderId="6" xfId="0" applyNumberFormat="1" applyFont="1" applyFill="1" applyBorder="1" applyAlignment="1" applyProtection="1">
      <alignment horizontal="center" vertical="center"/>
    </xf>
    <xf numFmtId="0" fontId="1" fillId="0" borderId="0" xfId="0" applyFont="1" applyFill="1" applyAlignment="1" applyProtection="1">
      <alignment vertical="top" wrapText="1"/>
    </xf>
    <xf numFmtId="0" fontId="6" fillId="8" borderId="1" xfId="0" applyFont="1" applyFill="1" applyBorder="1" applyAlignment="1" applyProtection="1">
      <alignment vertical="center" wrapText="1"/>
    </xf>
    <xf numFmtId="0" fontId="6" fillId="4" borderId="4" xfId="0" applyFont="1" applyFill="1" applyBorder="1" applyAlignment="1" applyProtection="1">
      <alignment vertical="center" wrapText="1"/>
    </xf>
    <xf numFmtId="0" fontId="6" fillId="4" borderId="2"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top" wrapText="1"/>
    </xf>
    <xf numFmtId="0" fontId="4" fillId="7" borderId="13" xfId="0" applyFont="1" applyFill="1" applyBorder="1" applyProtection="1"/>
    <xf numFmtId="0" fontId="4" fillId="4" borderId="33" xfId="0" applyFont="1" applyFill="1" applyBorder="1" applyAlignment="1" applyProtection="1">
      <alignment horizontal="left" vertical="center" wrapText="1" shrinkToFit="1"/>
    </xf>
    <xf numFmtId="0" fontId="4" fillId="4" borderId="34" xfId="0" applyFont="1" applyFill="1" applyBorder="1" applyAlignment="1" applyProtection="1">
      <alignment horizontal="left" vertical="center" wrapText="1" shrinkToFit="1"/>
    </xf>
    <xf numFmtId="0" fontId="4" fillId="3" borderId="0" xfId="0" applyFont="1" applyFill="1" applyBorder="1" applyProtection="1"/>
    <xf numFmtId="1" fontId="4" fillId="3" borderId="0" xfId="0" applyNumberFormat="1" applyFont="1" applyFill="1" applyBorder="1" applyProtection="1"/>
    <xf numFmtId="0" fontId="4" fillId="7" borderId="0" xfId="0" applyFont="1" applyFill="1" applyBorder="1" applyAlignment="1" applyProtection="1">
      <alignment horizontal="center"/>
    </xf>
    <xf numFmtId="0" fontId="4" fillId="4" borderId="21"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wrapText="1"/>
    </xf>
    <xf numFmtId="0" fontId="2" fillId="0" borderId="0" xfId="0" applyFont="1" applyFill="1" applyBorder="1"/>
    <xf numFmtId="0" fontId="3" fillId="0" borderId="0" xfId="0" quotePrefix="1" applyFont="1" applyFill="1" applyBorder="1"/>
    <xf numFmtId="0" fontId="1" fillId="0" borderId="0" xfId="0" quotePrefix="1" applyFont="1" applyFill="1" applyBorder="1"/>
    <xf numFmtId="14" fontId="3" fillId="0" borderId="36" xfId="0" applyNumberFormat="1" applyFont="1" applyFill="1" applyBorder="1"/>
    <xf numFmtId="0" fontId="3" fillId="0" borderId="36" xfId="0" applyFont="1" applyFill="1" applyBorder="1"/>
    <xf numFmtId="15" fontId="3" fillId="0" borderId="36" xfId="0" applyNumberFormat="1" applyFont="1" applyFill="1" applyBorder="1"/>
    <xf numFmtId="14" fontId="3" fillId="0" borderId="0" xfId="0" applyNumberFormat="1" applyFont="1" applyFill="1" applyBorder="1"/>
    <xf numFmtId="15" fontId="3" fillId="0" borderId="0" xfId="0" applyNumberFormat="1" applyFont="1" applyFill="1" applyBorder="1"/>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14" xfId="0" applyFont="1" applyFill="1" applyBorder="1" applyAlignment="1" applyProtection="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7" xfId="0" applyFont="1" applyBorder="1" applyAlignment="1">
      <alignment horizontal="left" vertical="top" wrapText="1"/>
    </xf>
    <xf numFmtId="0" fontId="23" fillId="0" borderId="8" xfId="0" applyNumberFormat="1" applyFont="1" applyBorder="1" applyAlignment="1">
      <alignment horizontal="left" vertical="top" wrapText="1"/>
    </xf>
    <xf numFmtId="0" fontId="26" fillId="7" borderId="0" xfId="0" applyFont="1" applyFill="1" applyBorder="1" applyAlignment="1" applyProtection="1">
      <alignment vertical="center" wrapText="1"/>
    </xf>
    <xf numFmtId="0" fontId="6" fillId="4" borderId="20"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1" fontId="7" fillId="0" borderId="0" xfId="0" applyNumberFormat="1" applyFont="1" applyFill="1" applyBorder="1" applyAlignment="1" applyProtection="1">
      <alignment horizontal="center" vertical="center"/>
    </xf>
    <xf numFmtId="0" fontId="23" fillId="0" borderId="31" xfId="0" applyFont="1" applyFill="1" applyBorder="1" applyAlignment="1">
      <alignment vertical="top" wrapText="1"/>
    </xf>
    <xf numFmtId="0" fontId="21" fillId="0" borderId="0" xfId="2" applyFont="1" applyFill="1" applyAlignment="1" applyProtection="1">
      <alignment horizontal="right"/>
      <protection locked="0"/>
    </xf>
    <xf numFmtId="0" fontId="1" fillId="4" borderId="6" xfId="0" applyFont="1" applyFill="1" applyBorder="1" applyAlignment="1">
      <alignment horizontal="left" vertical="center" wrapText="1"/>
    </xf>
    <xf numFmtId="0" fontId="4" fillId="7" borderId="0" xfId="0" applyFont="1" applyFill="1" applyBorder="1" applyAlignment="1" applyProtection="1">
      <alignment horizontal="left" vertical="top" wrapText="1"/>
    </xf>
    <xf numFmtId="16" fontId="6" fillId="7" borderId="10" xfId="0" applyNumberFormat="1" applyFont="1" applyFill="1" applyBorder="1" applyAlignment="1" applyProtection="1">
      <alignment horizontal="left" vertical="center"/>
    </xf>
    <xf numFmtId="0" fontId="4" fillId="7" borderId="11" xfId="0" applyFont="1" applyFill="1" applyBorder="1" applyProtection="1"/>
    <xf numFmtId="0" fontId="4" fillId="7" borderId="15" xfId="0" applyFont="1" applyFill="1" applyBorder="1" applyProtection="1"/>
    <xf numFmtId="0" fontId="6"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9" fontId="1" fillId="4" borderId="1" xfId="0" applyNumberFormat="1"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 fillId="4" borderId="0" xfId="0" applyNumberFormat="1" applyFont="1" applyFill="1" applyBorder="1" applyAlignment="1" applyProtection="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wrapText="1"/>
    </xf>
    <xf numFmtId="1" fontId="1" fillId="0" borderId="0" xfId="0" applyNumberFormat="1" applyFont="1" applyFill="1" applyBorder="1" applyAlignment="1" applyProtection="1">
      <alignment horizontal="center" vertical="center" wrapText="1"/>
    </xf>
    <xf numFmtId="10" fontId="1" fillId="0" borderId="0" xfId="0" applyNumberFormat="1" applyFont="1" applyFill="1" applyBorder="1" applyAlignment="1" applyProtection="1">
      <alignment horizontal="center" vertical="center" wrapText="1"/>
    </xf>
    <xf numFmtId="10" fontId="23" fillId="0" borderId="37" xfId="0" applyNumberFormat="1" applyFont="1" applyBorder="1" applyAlignment="1">
      <alignment horizontal="left" vertical="top" wrapText="1"/>
    </xf>
    <xf numFmtId="0" fontId="6" fillId="2" borderId="4"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6" fillId="0" borderId="0" xfId="0" applyFont="1" applyFill="1" applyAlignment="1" applyProtection="1">
      <alignment horizontal="left" vertical="top" wrapText="1"/>
    </xf>
    <xf numFmtId="0" fontId="29" fillId="2" borderId="16" xfId="0" applyFont="1" applyFill="1" applyBorder="1" applyAlignment="1" applyProtection="1">
      <alignment vertical="center"/>
    </xf>
    <xf numFmtId="0" fontId="30" fillId="3" borderId="16" xfId="0" applyFont="1" applyFill="1" applyBorder="1" applyAlignment="1" applyProtection="1">
      <alignment vertical="center" wrapText="1"/>
    </xf>
    <xf numFmtId="0" fontId="30" fillId="3" borderId="32" xfId="0" applyFont="1" applyFill="1" applyBorder="1" applyAlignment="1" applyProtection="1">
      <alignment vertical="center" wrapText="1"/>
    </xf>
    <xf numFmtId="0" fontId="5" fillId="0" borderId="14" xfId="0" applyFont="1" applyFill="1" applyBorder="1" applyAlignment="1" applyProtection="1">
      <alignment horizontal="center" vertical="center"/>
    </xf>
    <xf numFmtId="0" fontId="1" fillId="3"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xf>
    <xf numFmtId="10" fontId="4" fillId="0" borderId="0" xfId="0" applyNumberFormat="1" applyFont="1" applyFill="1" applyProtection="1"/>
    <xf numFmtId="10" fontId="4" fillId="0" borderId="0" xfId="3" applyNumberFormat="1" applyFont="1" applyFill="1" applyProtection="1"/>
    <xf numFmtId="0" fontId="32"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11" fillId="0" borderId="0" xfId="0" applyFont="1" applyFill="1" applyAlignment="1">
      <alignment horizontal="left" vertical="center"/>
    </xf>
    <xf numFmtId="10" fontId="1" fillId="0" borderId="0" xfId="0" applyNumberFormat="1" applyFont="1" applyFill="1" applyProtection="1"/>
    <xf numFmtId="0" fontId="1" fillId="3" borderId="0" xfId="0" applyFont="1" applyFill="1" applyBorder="1" applyAlignment="1">
      <alignment horizontal="left" vertical="center" wrapText="1"/>
    </xf>
    <xf numFmtId="9" fontId="1" fillId="3" borderId="0" xfId="0" applyNumberFormat="1" applyFont="1" applyFill="1" applyBorder="1" applyAlignment="1">
      <alignment horizontal="left" vertical="center" wrapText="1"/>
    </xf>
    <xf numFmtId="1" fontId="1" fillId="3" borderId="0" xfId="0" applyNumberFormat="1" applyFont="1" applyFill="1" applyBorder="1" applyAlignment="1" applyProtection="1">
      <alignment horizontal="center" vertical="center" wrapText="1"/>
    </xf>
    <xf numFmtId="0" fontId="1" fillId="4" borderId="6" xfId="0" applyFont="1" applyFill="1" applyBorder="1" applyAlignment="1">
      <alignment horizontal="left" vertical="center" wrapText="1"/>
    </xf>
    <xf numFmtId="0" fontId="4" fillId="6" borderId="8"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wrapText="1"/>
      <protection locked="0"/>
    </xf>
    <xf numFmtId="0" fontId="23" fillId="0" borderId="8" xfId="0" applyNumberFormat="1" applyFont="1" applyFill="1" applyBorder="1" applyAlignment="1">
      <alignment horizontal="left" vertical="top" wrapText="1"/>
    </xf>
    <xf numFmtId="0" fontId="23" fillId="0" borderId="0" xfId="0" applyFont="1" applyFill="1"/>
    <xf numFmtId="0" fontId="4" fillId="0" borderId="0" xfId="0" applyFont="1" applyFill="1" applyBorder="1" applyAlignment="1" applyProtection="1">
      <alignment horizontal="center" vertical="center" shrinkToFit="1"/>
    </xf>
    <xf numFmtId="0" fontId="26" fillId="0" borderId="0" xfId="0" applyFont="1" applyFill="1" applyBorder="1" applyAlignment="1" applyProtection="1">
      <alignment vertical="top" wrapText="1"/>
    </xf>
    <xf numFmtId="0" fontId="3" fillId="2" borderId="45" xfId="0" applyFont="1" applyFill="1" applyBorder="1" applyAlignment="1" applyProtection="1">
      <alignment horizontal="center" vertical="center" wrapText="1"/>
    </xf>
    <xf numFmtId="1" fontId="4" fillId="4" borderId="45" xfId="0" applyNumberFormat="1" applyFont="1" applyFill="1" applyBorder="1" applyAlignment="1" applyProtection="1">
      <alignment horizontal="center" vertical="center" shrinkToFit="1"/>
    </xf>
    <xf numFmtId="0" fontId="1" fillId="0" borderId="0" xfId="0" applyFont="1" applyFill="1" applyBorder="1"/>
    <xf numFmtId="0" fontId="6" fillId="7" borderId="0" xfId="0" applyFont="1" applyFill="1" applyBorder="1" applyAlignment="1" applyProtection="1">
      <alignment vertical="center" wrapText="1"/>
    </xf>
    <xf numFmtId="0" fontId="15" fillId="7"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xf>
    <xf numFmtId="0" fontId="1" fillId="0" borderId="10" xfId="0" applyFont="1" applyFill="1" applyBorder="1" applyAlignment="1" applyProtection="1">
      <alignment horizontal="left" vertical="top" wrapText="1" shrinkToFit="1"/>
      <protection locked="0"/>
    </xf>
    <xf numFmtId="0" fontId="1" fillId="0" borderId="28" xfId="0" applyFont="1" applyFill="1" applyBorder="1" applyAlignment="1" applyProtection="1">
      <alignment horizontal="left" vertical="top" wrapText="1" shrinkToFit="1"/>
      <protection locked="0"/>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6" fillId="7" borderId="0"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wrapText="1"/>
    </xf>
    <xf numFmtId="0" fontId="6" fillId="7" borderId="0" xfId="0" applyFont="1" applyFill="1" applyBorder="1" applyAlignment="1" applyProtection="1">
      <alignment horizontal="right" vertical="center"/>
    </xf>
    <xf numFmtId="0" fontId="15"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left" vertical="center"/>
    </xf>
    <xf numFmtId="0" fontId="6" fillId="4" borderId="19"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1" fontId="6" fillId="4" borderId="35" xfId="0" applyNumberFormat="1" applyFont="1" applyFill="1" applyBorder="1" applyAlignment="1" applyProtection="1">
      <alignment horizontal="center" vertical="center"/>
    </xf>
    <xf numFmtId="0" fontId="15" fillId="7" borderId="3" xfId="0" applyFont="1" applyFill="1" applyBorder="1" applyAlignment="1" applyProtection="1">
      <alignment horizontal="center" vertical="center" wrapText="1"/>
    </xf>
    <xf numFmtId="10" fontId="23" fillId="0" borderId="8" xfId="3" applyNumberFormat="1" applyFont="1" applyBorder="1" applyAlignment="1">
      <alignment horizontal="left" vertical="top" wrapText="1"/>
    </xf>
    <xf numFmtId="0" fontId="1" fillId="3" borderId="29"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wrapText="1"/>
    </xf>
    <xf numFmtId="0" fontId="1" fillId="3" borderId="26" xfId="0" applyFont="1" applyFill="1" applyBorder="1" applyAlignment="1" applyProtection="1">
      <alignment horizontal="left" vertical="center" wrapText="1"/>
    </xf>
    <xf numFmtId="0" fontId="1" fillId="3" borderId="23"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20" fillId="0" borderId="0" xfId="0" applyFont="1" applyFill="1" applyAlignment="1" applyProtection="1">
      <alignment horizontal="left" vertical="center" wrapText="1"/>
    </xf>
    <xf numFmtId="0" fontId="1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49" fontId="10" fillId="0" borderId="16" xfId="0" applyNumberFormat="1" applyFont="1"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0" xfId="0" applyFont="1" applyFill="1" applyAlignment="1" applyProtection="1">
      <alignment horizontal="left" vertical="top" wrapText="1"/>
    </xf>
    <xf numFmtId="0" fontId="1" fillId="0" borderId="16"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Fill="1" applyBorder="1" applyAlignment="1" applyProtection="1">
      <alignment horizontal="center" vertical="center" shrinkToFit="1"/>
      <protection locked="0"/>
    </xf>
    <xf numFmtId="14" fontId="4" fillId="0" borderId="2"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top"/>
    </xf>
    <xf numFmtId="0" fontId="1" fillId="0" borderId="23" xfId="0" applyFont="1" applyFill="1" applyBorder="1" applyAlignment="1" applyProtection="1">
      <alignment horizontal="center" vertical="center" shrinkToFit="1"/>
      <protection locked="0"/>
    </xf>
    <xf numFmtId="0" fontId="10" fillId="0" borderId="28" xfId="0" applyFont="1" applyFill="1" applyBorder="1" applyAlignment="1" applyProtection="1">
      <alignment horizontal="center" vertical="top" wrapText="1"/>
    </xf>
    <xf numFmtId="49" fontId="10" fillId="0" borderId="23" xfId="0" applyNumberFormat="1" applyFont="1" applyFill="1" applyBorder="1" applyAlignment="1" applyProtection="1">
      <alignment horizontal="left" vertical="center" shrinkToFit="1"/>
      <protection locked="0"/>
    </xf>
    <xf numFmtId="0" fontId="1" fillId="0" borderId="28" xfId="0" applyFont="1" applyFill="1" applyBorder="1" applyAlignment="1" applyProtection="1">
      <alignment horizontal="left" vertical="top"/>
    </xf>
    <xf numFmtId="0" fontId="1" fillId="0" borderId="32" xfId="0" applyFont="1" applyFill="1" applyBorder="1" applyAlignment="1" applyProtection="1">
      <alignment horizontal="center" vertical="top" wrapText="1" shrinkToFit="1"/>
      <protection locked="0"/>
    </xf>
    <xf numFmtId="0" fontId="1" fillId="0" borderId="29" xfId="0" applyFont="1" applyFill="1" applyBorder="1" applyAlignment="1" applyProtection="1">
      <alignment horizontal="center" vertical="top" wrapText="1" shrinkToFit="1"/>
      <protection locked="0"/>
    </xf>
    <xf numFmtId="0" fontId="1" fillId="0" borderId="24" xfId="0" applyFont="1" applyFill="1" applyBorder="1" applyAlignment="1" applyProtection="1">
      <alignment horizontal="center" vertical="top" wrapText="1" shrinkToFit="1"/>
      <protection locked="0"/>
    </xf>
    <xf numFmtId="0" fontId="1" fillId="0" borderId="31" xfId="0" applyFont="1" applyFill="1" applyBorder="1" applyAlignment="1" applyProtection="1">
      <alignment horizontal="center" vertical="top" wrapText="1" shrinkToFit="1"/>
      <protection locked="0"/>
    </xf>
    <xf numFmtId="0" fontId="1" fillId="0" borderId="0" xfId="0" applyFont="1" applyFill="1" applyBorder="1" applyAlignment="1" applyProtection="1">
      <alignment horizontal="center" vertical="top" wrapText="1" shrinkToFit="1"/>
      <protection locked="0"/>
    </xf>
    <xf numFmtId="0" fontId="1" fillId="0" borderId="27" xfId="0" applyFont="1" applyFill="1" applyBorder="1" applyAlignment="1" applyProtection="1">
      <alignment horizontal="center" vertical="top" wrapText="1" shrinkToFit="1"/>
      <protection locked="0"/>
    </xf>
    <xf numFmtId="0" fontId="1" fillId="0" borderId="30" xfId="0" applyFont="1" applyFill="1" applyBorder="1" applyAlignment="1" applyProtection="1">
      <alignment horizontal="center" vertical="top" wrapText="1" shrinkToFit="1"/>
      <protection locked="0"/>
    </xf>
    <xf numFmtId="0" fontId="1" fillId="0" borderId="28" xfId="0" applyFont="1" applyFill="1" applyBorder="1" applyAlignment="1" applyProtection="1">
      <alignment horizontal="center" vertical="top" wrapText="1" shrinkToFit="1"/>
      <protection locked="0"/>
    </xf>
    <xf numFmtId="0" fontId="1" fillId="0" borderId="25" xfId="0" applyFont="1" applyFill="1" applyBorder="1" applyAlignment="1" applyProtection="1">
      <alignment horizontal="center" vertical="top" wrapText="1" shrinkToFit="1"/>
      <protection locked="0"/>
    </xf>
    <xf numFmtId="0" fontId="1" fillId="0" borderId="0"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43" xfId="0" applyFont="1" applyFill="1" applyBorder="1" applyAlignment="1" applyProtection="1">
      <alignment horizontal="left" vertical="center" wrapText="1"/>
    </xf>
    <xf numFmtId="0" fontId="1" fillId="2" borderId="22"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26" fillId="0" borderId="0" xfId="0" applyFont="1" applyFill="1" applyBorder="1" applyAlignment="1" applyProtection="1">
      <alignment horizontal="left" vertical="top" wrapText="1"/>
    </xf>
    <xf numFmtId="0" fontId="6" fillId="4" borderId="44"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4" fillId="2" borderId="18"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6" fillId="7" borderId="0" xfId="0"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right" vertical="center"/>
    </xf>
    <xf numFmtId="0" fontId="3" fillId="0"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6" fillId="2" borderId="39"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1" fontId="15" fillId="2" borderId="4" xfId="0" applyNumberFormat="1"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26" fillId="7" borderId="0" xfId="0" applyFont="1" applyFill="1" applyBorder="1" applyAlignment="1" applyProtection="1">
      <alignment horizontal="left" wrapText="1"/>
    </xf>
    <xf numFmtId="0" fontId="1" fillId="0" borderId="32"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6" fillId="7"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1" fontId="7" fillId="4" borderId="4" xfId="0" applyNumberFormat="1" applyFont="1" applyFill="1" applyBorder="1" applyAlignment="1" applyProtection="1">
      <alignment horizontal="center" vertical="center"/>
    </xf>
    <xf numFmtId="1" fontId="7" fillId="4" borderId="2" xfId="0" applyNumberFormat="1"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 fillId="0" borderId="0" xfId="0" applyFont="1" applyFill="1" applyAlignment="1" applyProtection="1">
      <alignment horizontal="left" vertical="center"/>
    </xf>
    <xf numFmtId="0" fontId="10" fillId="0" borderId="3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0" borderId="0" xfId="0" applyFont="1" applyFill="1" applyAlignment="1" applyProtection="1">
      <alignment horizontal="left"/>
    </xf>
  </cellXfs>
  <cellStyles count="4">
    <cellStyle name="Link" xfId="2" builtinId="8"/>
    <cellStyle name="Prozent" xfId="3" builtinId="5"/>
    <cellStyle name="Prozent 2" xfId="1" xr:uid="{00000000-0005-0000-0000-000001000000}"/>
    <cellStyle name="Standard" xfId="0" builtinId="0"/>
  </cellStyles>
  <dxfs count="29">
    <dxf>
      <fill>
        <patternFill>
          <bgColor theme="9" tint="-0.2499465926084170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0"/>
        </patternFill>
      </fill>
    </dxf>
    <dxf>
      <fill>
        <patternFill patternType="none">
          <bgColor auto="1"/>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ont>
        <color theme="9" tint="-0.24994659260841701"/>
      </font>
    </dxf>
    <dxf>
      <fill>
        <patternFill patternType="solid">
          <bgColor theme="0"/>
        </patternFill>
      </fill>
    </dxf>
    <dxf>
      <fill>
        <patternFill patternType="solid">
          <bgColor theme="0"/>
        </patternFill>
      </fill>
    </dxf>
    <dxf>
      <font>
        <b/>
        <i val="0"/>
        <color theme="9" tint="-0.24994659260841701"/>
      </font>
    </dxf>
    <dxf>
      <fill>
        <patternFill patternType="solid">
          <bgColor theme="0"/>
        </patternFill>
      </fill>
    </dxf>
    <dxf>
      <fill>
        <patternFill>
          <bgColor theme="9" tint="-0.24994659260841701"/>
        </patternFill>
      </fill>
    </dxf>
    <dxf>
      <font>
        <color theme="0"/>
      </font>
      <fill>
        <patternFill patternType="none">
          <bgColor auto="1"/>
        </patternFill>
      </fill>
      <border>
        <left/>
        <right/>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8"/>
      <tableStyleElement type="headerRow" dxfId="27"/>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76200</xdr:rowOff>
    </xdr:from>
    <xdr:to>
      <xdr:col>15</xdr:col>
      <xdr:colOff>20608</xdr:colOff>
      <xdr:row>58</xdr:row>
      <xdr:rowOff>155101</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969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613833</xdr:colOff>
      <xdr:row>3</xdr:row>
      <xdr:rowOff>4630</xdr:rowOff>
    </xdr:from>
    <xdr:to>
      <xdr:col>10</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0"/>
  <sheetViews>
    <sheetView showGridLines="0" tabSelected="1" zoomScaleNormal="100" workbookViewId="0"/>
  </sheetViews>
  <sheetFormatPr baseColWidth="10" defaultColWidth="0" defaultRowHeight="12.75" zeroHeight="1" x14ac:dyDescent="0.25"/>
  <cols>
    <col min="1" max="1" width="1.42578125" style="106" customWidth="1"/>
    <col min="2" max="2" width="0.42578125" style="106" customWidth="1"/>
    <col min="3" max="3" width="22" style="106" customWidth="1"/>
    <col min="4" max="4" width="0.42578125" style="106" customWidth="1"/>
    <col min="5" max="5" width="5.5703125" style="106" customWidth="1"/>
    <col min="6" max="6" width="0.42578125" style="106" customWidth="1"/>
    <col min="7" max="7" width="36.7109375" style="106" customWidth="1"/>
    <col min="8" max="8" width="10.85546875" style="106" customWidth="1"/>
    <col min="9" max="9" width="11.42578125" style="106" customWidth="1"/>
    <col min="10" max="14" width="10.85546875" style="106" customWidth="1"/>
    <col min="15" max="16" width="0.85546875" style="106" customWidth="1"/>
    <col min="17" max="16384" width="10.85546875" style="106" hidden="1"/>
  </cols>
  <sheetData>
    <row r="1" spans="1:15" s="101" customFormat="1" ht="14.25" x14ac:dyDescent="0.2">
      <c r="A1" s="153"/>
      <c r="N1" s="14"/>
    </row>
    <row r="2" spans="1:15" s="101" customFormat="1" ht="14.25" x14ac:dyDescent="0.2">
      <c r="E2" s="102"/>
      <c r="F2" s="102"/>
      <c r="G2" s="102"/>
      <c r="H2" s="102"/>
      <c r="I2" s="102"/>
      <c r="N2" s="14"/>
    </row>
    <row r="3" spans="1:15" s="101" customFormat="1" ht="14.25" x14ac:dyDescent="0.2">
      <c r="N3" s="14"/>
    </row>
    <row r="4" spans="1:15" s="101" customFormat="1" ht="14.25" x14ac:dyDescent="0.2">
      <c r="N4" s="14"/>
    </row>
    <row r="5" spans="1:15" s="101" customFormat="1" ht="14.25" x14ac:dyDescent="0.2">
      <c r="N5" s="14"/>
    </row>
    <row r="6" spans="1:15" s="101" customFormat="1" ht="14.25" x14ac:dyDescent="0.2">
      <c r="N6" s="14"/>
    </row>
    <row r="7" spans="1:15" s="103" customFormat="1" ht="18" x14ac:dyDescent="0.25">
      <c r="C7" s="104" t="s">
        <v>256</v>
      </c>
      <c r="D7" s="104"/>
      <c r="N7" s="105"/>
    </row>
    <row r="8" spans="1:15" s="103" customFormat="1" ht="31.5" customHeight="1" x14ac:dyDescent="0.25">
      <c r="C8" s="286" t="s">
        <v>162</v>
      </c>
      <c r="D8" s="286"/>
      <c r="E8" s="286"/>
      <c r="F8" s="286"/>
      <c r="G8" s="286"/>
      <c r="H8" s="286"/>
      <c r="I8" s="286"/>
      <c r="J8" s="286"/>
      <c r="K8" s="286"/>
      <c r="L8" s="286"/>
      <c r="M8" s="286"/>
      <c r="N8" s="286"/>
      <c r="O8" s="286"/>
    </row>
    <row r="9" spans="1:15" s="107" customFormat="1" ht="8.1" customHeight="1" thickBot="1" x14ac:dyDescent="0.3">
      <c r="A9" s="106"/>
      <c r="B9" s="106"/>
      <c r="C9" s="106"/>
      <c r="D9" s="106"/>
      <c r="E9" s="106"/>
      <c r="F9" s="106"/>
      <c r="G9" s="106"/>
      <c r="H9" s="106"/>
      <c r="I9" s="106"/>
      <c r="J9" s="106"/>
      <c r="K9" s="106"/>
      <c r="L9" s="106"/>
      <c r="M9" s="106"/>
      <c r="N9" s="106"/>
    </row>
    <row r="10" spans="1:15" s="107" customFormat="1" ht="3.75" customHeight="1" x14ac:dyDescent="0.25">
      <c r="B10" s="108"/>
      <c r="C10" s="109"/>
      <c r="D10" s="109"/>
      <c r="E10" s="109"/>
      <c r="F10" s="109"/>
      <c r="G10" s="109"/>
      <c r="H10" s="109"/>
      <c r="I10" s="109"/>
      <c r="J10" s="109"/>
      <c r="K10" s="109"/>
      <c r="L10" s="109"/>
      <c r="M10" s="109"/>
      <c r="N10" s="109"/>
      <c r="O10" s="110"/>
    </row>
    <row r="11" spans="1:15" s="107" customFormat="1" ht="12.75" customHeight="1" x14ac:dyDescent="0.25">
      <c r="B11" s="111"/>
      <c r="C11" s="112" t="s">
        <v>27</v>
      </c>
      <c r="D11" s="112"/>
      <c r="O11" s="113"/>
    </row>
    <row r="12" spans="1:15" s="107" customFormat="1" ht="168.75" customHeight="1" x14ac:dyDescent="0.25">
      <c r="B12" s="111"/>
      <c r="C12" s="287" t="s">
        <v>163</v>
      </c>
      <c r="D12" s="287"/>
      <c r="E12" s="287"/>
      <c r="F12" s="287"/>
      <c r="G12" s="287"/>
      <c r="H12" s="287"/>
      <c r="I12" s="287"/>
      <c r="J12" s="287"/>
      <c r="K12" s="287"/>
      <c r="L12" s="287"/>
      <c r="M12" s="287"/>
      <c r="N12" s="287"/>
      <c r="O12" s="113"/>
    </row>
    <row r="13" spans="1:15" s="107" customFormat="1" ht="3.75" customHeight="1" thickBot="1" x14ac:dyDescent="0.3">
      <c r="B13" s="114"/>
      <c r="C13" s="115"/>
      <c r="D13" s="115"/>
      <c r="E13" s="115"/>
      <c r="F13" s="115"/>
      <c r="G13" s="115"/>
      <c r="H13" s="115"/>
      <c r="I13" s="115"/>
      <c r="J13" s="115"/>
      <c r="K13" s="115"/>
      <c r="L13" s="115"/>
      <c r="M13" s="115"/>
      <c r="N13" s="115"/>
      <c r="O13" s="116"/>
    </row>
    <row r="14" spans="1:15" s="107" customFormat="1" ht="8.1" customHeight="1" thickBot="1" x14ac:dyDescent="0.3"/>
    <row r="15" spans="1:15" s="107" customFormat="1" ht="3.75" customHeight="1" x14ac:dyDescent="0.25">
      <c r="B15" s="108"/>
      <c r="C15" s="109"/>
      <c r="D15" s="109"/>
      <c r="E15" s="109"/>
      <c r="F15" s="109"/>
      <c r="G15" s="109"/>
      <c r="H15" s="109"/>
      <c r="I15" s="109"/>
      <c r="J15" s="109"/>
      <c r="K15" s="109"/>
      <c r="L15" s="109"/>
      <c r="M15" s="109"/>
      <c r="N15" s="109"/>
      <c r="O15" s="110"/>
    </row>
    <row r="16" spans="1:15" s="107" customFormat="1" x14ac:dyDescent="0.25">
      <c r="B16" s="111"/>
      <c r="C16" s="112" t="s">
        <v>76</v>
      </c>
      <c r="D16" s="112"/>
      <c r="O16" s="113"/>
    </row>
    <row r="17" spans="1:15" s="107" customFormat="1" ht="37.5" customHeight="1" x14ac:dyDescent="0.25">
      <c r="B17" s="111"/>
      <c r="C17" s="281" t="s">
        <v>98</v>
      </c>
      <c r="D17" s="281"/>
      <c r="E17" s="281"/>
      <c r="F17" s="281"/>
      <c r="G17" s="281"/>
      <c r="H17" s="281"/>
      <c r="I17" s="281"/>
      <c r="J17" s="281"/>
      <c r="K17" s="281"/>
      <c r="L17" s="281"/>
      <c r="M17" s="281"/>
      <c r="N17" s="281"/>
      <c r="O17" s="113"/>
    </row>
    <row r="18" spans="1:15" s="107" customFormat="1" ht="3.75" customHeight="1" thickBot="1" x14ac:dyDescent="0.3">
      <c r="B18" s="114"/>
      <c r="C18" s="117"/>
      <c r="D18" s="117"/>
      <c r="E18" s="117"/>
      <c r="F18" s="117"/>
      <c r="G18" s="117"/>
      <c r="H18" s="117"/>
      <c r="I18" s="117"/>
      <c r="J18" s="117"/>
      <c r="K18" s="117"/>
      <c r="L18" s="117"/>
      <c r="M18" s="117"/>
      <c r="N18" s="117"/>
      <c r="O18" s="116"/>
    </row>
    <row r="19" spans="1:15" ht="8.1" customHeight="1" thickBot="1" x14ac:dyDescent="0.3"/>
    <row r="20" spans="1:15" ht="3.75" customHeight="1" x14ac:dyDescent="0.25">
      <c r="B20" s="108"/>
      <c r="C20" s="109"/>
      <c r="D20" s="109"/>
      <c r="E20" s="109"/>
      <c r="F20" s="109"/>
      <c r="G20" s="109"/>
      <c r="H20" s="109"/>
      <c r="I20" s="109"/>
      <c r="J20" s="109"/>
      <c r="K20" s="109"/>
      <c r="L20" s="109"/>
      <c r="M20" s="109"/>
      <c r="N20" s="109"/>
      <c r="O20" s="110"/>
    </row>
    <row r="21" spans="1:15" x14ac:dyDescent="0.25">
      <c r="B21" s="111"/>
      <c r="C21" s="112" t="s">
        <v>77</v>
      </c>
      <c r="D21" s="112"/>
      <c r="E21" s="107"/>
      <c r="F21" s="107"/>
      <c r="G21" s="107"/>
      <c r="H21" s="107"/>
      <c r="I21" s="107"/>
      <c r="J21" s="107"/>
      <c r="K21" s="107"/>
      <c r="L21" s="107"/>
      <c r="M21" s="107"/>
      <c r="N21" s="107"/>
      <c r="O21" s="113"/>
    </row>
    <row r="22" spans="1:15" ht="12.75" customHeight="1" x14ac:dyDescent="0.25">
      <c r="B22" s="111"/>
      <c r="C22" s="107"/>
      <c r="D22" s="107"/>
      <c r="E22" s="107"/>
      <c r="F22" s="107"/>
      <c r="G22" s="107"/>
      <c r="H22" s="107"/>
      <c r="I22" s="107"/>
      <c r="J22" s="107"/>
      <c r="K22" s="107"/>
      <c r="L22" s="107"/>
      <c r="M22" s="107"/>
      <c r="N22" s="107"/>
      <c r="O22" s="113"/>
    </row>
    <row r="23" spans="1:15" ht="3.75" customHeight="1" x14ac:dyDescent="0.25">
      <c r="B23" s="111"/>
      <c r="C23" s="107"/>
      <c r="D23" s="118"/>
      <c r="E23" s="119"/>
      <c r="F23" s="119"/>
      <c r="G23" s="119"/>
      <c r="H23" s="119"/>
      <c r="I23" s="119"/>
      <c r="J23" s="119"/>
      <c r="K23" s="119"/>
      <c r="L23" s="119"/>
      <c r="M23" s="119"/>
      <c r="N23" s="120"/>
      <c r="O23" s="113"/>
    </row>
    <row r="24" spans="1:15" ht="15.95" customHeight="1" x14ac:dyDescent="0.25">
      <c r="B24" s="121"/>
      <c r="C24" s="122" t="s">
        <v>26</v>
      </c>
      <c r="D24" s="123"/>
      <c r="E24" s="124"/>
      <c r="F24" s="107"/>
      <c r="G24" s="282" t="s">
        <v>28</v>
      </c>
      <c r="H24" s="282"/>
      <c r="I24" s="282"/>
      <c r="J24" s="282"/>
      <c r="K24" s="282"/>
      <c r="L24" s="282"/>
      <c r="M24" s="282"/>
      <c r="N24" s="283"/>
      <c r="O24" s="113"/>
    </row>
    <row r="25" spans="1:15" ht="15.95" customHeight="1" x14ac:dyDescent="0.25">
      <c r="A25" s="39"/>
      <c r="B25" s="121"/>
      <c r="C25" s="107"/>
      <c r="D25" s="125"/>
      <c r="E25" s="126"/>
      <c r="F25" s="107"/>
      <c r="G25" s="288" t="s">
        <v>79</v>
      </c>
      <c r="H25" s="282"/>
      <c r="I25" s="282"/>
      <c r="J25" s="282"/>
      <c r="K25" s="282"/>
      <c r="L25" s="282"/>
      <c r="M25" s="282"/>
      <c r="N25" s="283"/>
      <c r="O25" s="113"/>
    </row>
    <row r="26" spans="1:15" ht="15.95" customHeight="1" x14ac:dyDescent="0.25">
      <c r="B26" s="111"/>
      <c r="C26" s="127"/>
      <c r="D26" s="128"/>
      <c r="E26" s="129"/>
      <c r="F26" s="107"/>
      <c r="G26" s="282" t="s">
        <v>39</v>
      </c>
      <c r="H26" s="282"/>
      <c r="I26" s="282"/>
      <c r="J26" s="282"/>
      <c r="K26" s="282"/>
      <c r="L26" s="282"/>
      <c r="M26" s="282"/>
      <c r="N26" s="283"/>
      <c r="O26" s="113"/>
    </row>
    <row r="27" spans="1:15" ht="3.75" customHeight="1" x14ac:dyDescent="0.25">
      <c r="B27" s="111"/>
      <c r="C27" s="127"/>
      <c r="D27" s="130"/>
      <c r="E27" s="131"/>
      <c r="F27" s="131"/>
      <c r="G27" s="132"/>
      <c r="H27" s="132"/>
      <c r="I27" s="132"/>
      <c r="J27" s="132"/>
      <c r="K27" s="132"/>
      <c r="L27" s="132"/>
      <c r="M27" s="132"/>
      <c r="N27" s="133"/>
      <c r="O27" s="113"/>
    </row>
    <row r="28" spans="1:15" ht="12.75" customHeight="1" x14ac:dyDescent="0.25">
      <c r="B28" s="111"/>
      <c r="C28" s="127"/>
      <c r="D28" s="127"/>
      <c r="E28" s="107"/>
      <c r="F28" s="107"/>
      <c r="G28" s="134"/>
      <c r="H28" s="134"/>
      <c r="I28" s="134"/>
      <c r="J28" s="134"/>
      <c r="K28" s="134"/>
      <c r="L28" s="134"/>
      <c r="M28" s="134"/>
      <c r="N28" s="134"/>
      <c r="O28" s="113"/>
    </row>
    <row r="29" spans="1:15" ht="12.75" customHeight="1" x14ac:dyDescent="0.25">
      <c r="B29" s="111"/>
      <c r="C29" s="127"/>
      <c r="D29" s="127"/>
      <c r="E29" s="122" t="s">
        <v>105</v>
      </c>
      <c r="F29" s="122"/>
      <c r="G29" s="134"/>
      <c r="H29" s="134"/>
      <c r="I29" s="134"/>
      <c r="J29" s="134"/>
      <c r="K29" s="134"/>
      <c r="L29" s="134"/>
      <c r="M29" s="134"/>
      <c r="N29" s="134"/>
      <c r="O29" s="113"/>
    </row>
    <row r="30" spans="1:15" ht="12.75" customHeight="1" x14ac:dyDescent="0.25">
      <c r="B30" s="111"/>
      <c r="C30" s="127"/>
      <c r="D30" s="127"/>
      <c r="E30" s="107"/>
      <c r="F30" s="107"/>
      <c r="G30" s="282"/>
      <c r="H30" s="282"/>
      <c r="I30" s="282"/>
      <c r="J30" s="282"/>
      <c r="K30" s="282"/>
      <c r="L30" s="282"/>
      <c r="M30" s="282"/>
      <c r="N30" s="282"/>
      <c r="O30" s="113"/>
    </row>
    <row r="31" spans="1:15" ht="3.75" customHeight="1" x14ac:dyDescent="0.25">
      <c r="B31" s="111"/>
      <c r="C31" s="127"/>
      <c r="D31" s="135"/>
      <c r="E31" s="119"/>
      <c r="F31" s="119"/>
      <c r="G31" s="136"/>
      <c r="H31" s="136"/>
      <c r="I31" s="136"/>
      <c r="J31" s="136"/>
      <c r="K31" s="136"/>
      <c r="L31" s="136"/>
      <c r="M31" s="136"/>
      <c r="N31" s="137"/>
      <c r="O31" s="113"/>
    </row>
    <row r="32" spans="1:15" ht="63" customHeight="1" x14ac:dyDescent="0.25">
      <c r="B32" s="111"/>
      <c r="C32" s="107"/>
      <c r="D32" s="125"/>
      <c r="E32" s="150"/>
      <c r="F32" s="107"/>
      <c r="G32" s="281" t="s">
        <v>104</v>
      </c>
      <c r="H32" s="284"/>
      <c r="I32" s="284"/>
      <c r="J32" s="284"/>
      <c r="K32" s="284"/>
      <c r="L32" s="284"/>
      <c r="M32" s="284"/>
      <c r="N32" s="285"/>
      <c r="O32" s="113"/>
    </row>
    <row r="33" spans="2:15" ht="48.75" customHeight="1" x14ac:dyDescent="0.25">
      <c r="B33" s="111"/>
      <c r="C33" s="107"/>
      <c r="D33" s="125"/>
      <c r="E33" s="138"/>
      <c r="F33" s="107"/>
      <c r="G33" s="281" t="s">
        <v>80</v>
      </c>
      <c r="H33" s="284"/>
      <c r="I33" s="284"/>
      <c r="J33" s="284"/>
      <c r="K33" s="284"/>
      <c r="L33" s="284"/>
      <c r="M33" s="284"/>
      <c r="N33" s="285"/>
      <c r="O33" s="113"/>
    </row>
    <row r="34" spans="2:15" ht="15.95" customHeight="1" x14ac:dyDescent="0.25">
      <c r="B34" s="111"/>
      <c r="C34" s="107"/>
      <c r="D34" s="125"/>
      <c r="E34" s="129"/>
      <c r="F34" s="107"/>
      <c r="G34" s="282" t="s">
        <v>38</v>
      </c>
      <c r="H34" s="282"/>
      <c r="I34" s="282"/>
      <c r="J34" s="282"/>
      <c r="K34" s="282"/>
      <c r="L34" s="282"/>
      <c r="M34" s="282"/>
      <c r="N34" s="283"/>
      <c r="O34" s="113"/>
    </row>
    <row r="35" spans="2:15" ht="15.95" customHeight="1" x14ac:dyDescent="0.25">
      <c r="B35" s="111"/>
      <c r="C35" s="107"/>
      <c r="D35" s="125"/>
      <c r="E35" s="129"/>
      <c r="F35" s="107"/>
      <c r="G35" s="191" t="s">
        <v>107</v>
      </c>
      <c r="H35" s="189"/>
      <c r="I35" s="189"/>
      <c r="J35" s="189"/>
      <c r="K35" s="189"/>
      <c r="L35" s="189"/>
      <c r="M35" s="189"/>
      <c r="N35" s="190"/>
      <c r="O35" s="113"/>
    </row>
    <row r="36" spans="2:15" ht="15.95" customHeight="1" x14ac:dyDescent="0.25">
      <c r="B36" s="111"/>
      <c r="C36" s="107"/>
      <c r="D36" s="125"/>
      <c r="E36" s="139" t="s">
        <v>5</v>
      </c>
      <c r="F36" s="127"/>
      <c r="G36" s="282" t="s">
        <v>6</v>
      </c>
      <c r="H36" s="282"/>
      <c r="I36" s="282"/>
      <c r="J36" s="282"/>
      <c r="K36" s="282"/>
      <c r="L36" s="282"/>
      <c r="M36" s="282"/>
      <c r="N36" s="283"/>
      <c r="O36" s="113"/>
    </row>
    <row r="37" spans="2:15" ht="15.95" customHeight="1" x14ac:dyDescent="0.25">
      <c r="B37" s="111"/>
      <c r="C37" s="107"/>
      <c r="D37" s="125"/>
      <c r="E37" s="139" t="s">
        <v>7</v>
      </c>
      <c r="F37" s="127"/>
      <c r="G37" s="282" t="s">
        <v>8</v>
      </c>
      <c r="H37" s="282"/>
      <c r="I37" s="282"/>
      <c r="J37" s="282"/>
      <c r="K37" s="282"/>
      <c r="L37" s="282"/>
      <c r="M37" s="282"/>
      <c r="N37" s="283"/>
      <c r="O37" s="113"/>
    </row>
    <row r="38" spans="2:15" ht="3.75" customHeight="1" x14ac:dyDescent="0.25">
      <c r="B38" s="111"/>
      <c r="C38" s="107"/>
      <c r="D38" s="140"/>
      <c r="E38" s="141"/>
      <c r="F38" s="141"/>
      <c r="G38" s="132"/>
      <c r="H38" s="132"/>
      <c r="I38" s="132"/>
      <c r="J38" s="132"/>
      <c r="K38" s="132"/>
      <c r="L38" s="132"/>
      <c r="M38" s="132"/>
      <c r="N38" s="133"/>
      <c r="O38" s="113"/>
    </row>
    <row r="39" spans="2:15" ht="3.75" customHeight="1" x14ac:dyDescent="0.25">
      <c r="B39" s="111"/>
      <c r="C39" s="107"/>
      <c r="D39" s="107"/>
      <c r="E39" s="127"/>
      <c r="F39" s="127"/>
      <c r="G39" s="134"/>
      <c r="H39" s="134"/>
      <c r="I39" s="134"/>
      <c r="J39" s="134"/>
      <c r="K39" s="134"/>
      <c r="L39" s="134"/>
      <c r="M39" s="134"/>
      <c r="N39" s="134"/>
      <c r="O39" s="113"/>
    </row>
    <row r="40" spans="2:15" ht="27" customHeight="1" x14ac:dyDescent="0.25">
      <c r="B40" s="111"/>
      <c r="C40" s="281" t="s">
        <v>257</v>
      </c>
      <c r="D40" s="281"/>
      <c r="E40" s="281"/>
      <c r="F40" s="281"/>
      <c r="G40" s="281"/>
      <c r="H40" s="281"/>
      <c r="I40" s="281"/>
      <c r="J40" s="281"/>
      <c r="K40" s="281"/>
      <c r="L40" s="281"/>
      <c r="M40" s="281"/>
      <c r="N40" s="281"/>
      <c r="O40" s="113"/>
    </row>
    <row r="41" spans="2:15" ht="3.75" customHeight="1" thickBot="1" x14ac:dyDescent="0.3">
      <c r="B41" s="114"/>
      <c r="C41" s="117"/>
      <c r="D41" s="117"/>
      <c r="E41" s="117"/>
      <c r="F41" s="117"/>
      <c r="G41" s="117"/>
      <c r="H41" s="117"/>
      <c r="I41" s="117"/>
      <c r="J41" s="117"/>
      <c r="K41" s="117"/>
      <c r="L41" s="117"/>
      <c r="M41" s="117"/>
      <c r="N41" s="117"/>
      <c r="O41" s="116"/>
    </row>
    <row r="42" spans="2:15" ht="8.1" customHeight="1" thickBot="1" x14ac:dyDescent="0.3">
      <c r="C42" s="127"/>
      <c r="D42" s="127"/>
      <c r="E42" s="107"/>
      <c r="F42" s="107"/>
      <c r="G42" s="142"/>
      <c r="H42" s="142"/>
      <c r="I42" s="142"/>
      <c r="J42" s="142"/>
      <c r="K42" s="142"/>
    </row>
    <row r="43" spans="2:15" ht="3.75" customHeight="1" x14ac:dyDescent="0.25">
      <c r="B43" s="108"/>
      <c r="C43" s="143"/>
      <c r="D43" s="143"/>
      <c r="E43" s="109"/>
      <c r="F43" s="109"/>
      <c r="G43" s="144"/>
      <c r="H43" s="144"/>
      <c r="I43" s="144"/>
      <c r="J43" s="144"/>
      <c r="K43" s="144"/>
      <c r="L43" s="109"/>
      <c r="M43" s="109"/>
      <c r="N43" s="109"/>
      <c r="O43" s="110"/>
    </row>
    <row r="44" spans="2:15" ht="12.75" customHeight="1" x14ac:dyDescent="0.25">
      <c r="B44" s="111"/>
      <c r="C44" s="145" t="s">
        <v>78</v>
      </c>
      <c r="D44" s="127"/>
      <c r="E44" s="107"/>
      <c r="F44" s="107"/>
      <c r="G44" s="142"/>
      <c r="H44" s="142"/>
      <c r="I44" s="142"/>
      <c r="J44" s="142"/>
      <c r="K44" s="142"/>
      <c r="L44" s="107"/>
      <c r="M44" s="107"/>
      <c r="N44" s="107"/>
      <c r="O44" s="113"/>
    </row>
    <row r="45" spans="2:15" s="107" customFormat="1" ht="12.75" customHeight="1" x14ac:dyDescent="0.25">
      <c r="B45" s="111"/>
      <c r="C45" s="145"/>
      <c r="D45" s="127"/>
      <c r="G45" s="142"/>
      <c r="H45" s="142"/>
      <c r="I45" s="142"/>
      <c r="J45" s="142"/>
      <c r="K45" s="142"/>
      <c r="O45" s="113"/>
    </row>
    <row r="46" spans="2:15" ht="15" customHeight="1" x14ac:dyDescent="0.25">
      <c r="B46" s="111"/>
      <c r="C46" s="146" t="s">
        <v>81</v>
      </c>
      <c r="D46" s="229" t="s">
        <v>32</v>
      </c>
      <c r="E46" s="147"/>
      <c r="F46" s="147"/>
      <c r="G46" s="147"/>
      <c r="H46" s="147"/>
      <c r="I46" s="279" t="s">
        <v>34</v>
      </c>
      <c r="J46" s="279"/>
      <c r="K46" s="279"/>
      <c r="L46" s="279"/>
      <c r="M46" s="279"/>
      <c r="N46" s="280"/>
      <c r="O46" s="113"/>
    </row>
    <row r="47" spans="2:15" ht="63" customHeight="1" x14ac:dyDescent="0.25">
      <c r="B47" s="111"/>
      <c r="C47" s="148" t="s">
        <v>33</v>
      </c>
      <c r="D47" s="230"/>
      <c r="E47" s="277" t="s">
        <v>106</v>
      </c>
      <c r="F47" s="277"/>
      <c r="G47" s="277"/>
      <c r="H47" s="277" t="s">
        <v>90</v>
      </c>
      <c r="I47" s="277"/>
      <c r="J47" s="277"/>
      <c r="K47" s="277"/>
      <c r="L47" s="277"/>
      <c r="M47" s="277"/>
      <c r="N47" s="278"/>
      <c r="O47" s="113"/>
    </row>
    <row r="48" spans="2:15" ht="63" customHeight="1" x14ac:dyDescent="0.25">
      <c r="B48" s="111"/>
      <c r="C48" s="152" t="s">
        <v>82</v>
      </c>
      <c r="D48" s="230"/>
      <c r="E48" s="277" t="s">
        <v>83</v>
      </c>
      <c r="F48" s="277"/>
      <c r="G48" s="277"/>
      <c r="H48" s="277" t="s">
        <v>269</v>
      </c>
      <c r="I48" s="277"/>
      <c r="J48" s="277"/>
      <c r="K48" s="277"/>
      <c r="L48" s="277"/>
      <c r="M48" s="277"/>
      <c r="N48" s="278"/>
      <c r="O48" s="113"/>
    </row>
    <row r="49" spans="2:15" ht="39" customHeight="1" x14ac:dyDescent="0.25">
      <c r="B49" s="111"/>
      <c r="C49" s="148" t="s">
        <v>84</v>
      </c>
      <c r="D49" s="230"/>
      <c r="E49" s="277" t="s">
        <v>87</v>
      </c>
      <c r="F49" s="277"/>
      <c r="G49" s="277"/>
      <c r="H49" s="277" t="s">
        <v>97</v>
      </c>
      <c r="I49" s="277"/>
      <c r="J49" s="277"/>
      <c r="K49" s="277"/>
      <c r="L49" s="277"/>
      <c r="M49" s="277"/>
      <c r="N49" s="278"/>
      <c r="O49" s="113"/>
    </row>
    <row r="50" spans="2:15" ht="39" customHeight="1" x14ac:dyDescent="0.25">
      <c r="B50" s="111"/>
      <c r="C50" s="148" t="s">
        <v>258</v>
      </c>
      <c r="D50" s="231"/>
      <c r="E50" s="275" t="s">
        <v>86</v>
      </c>
      <c r="F50" s="275"/>
      <c r="G50" s="275"/>
      <c r="H50" s="275" t="s">
        <v>259</v>
      </c>
      <c r="I50" s="275"/>
      <c r="J50" s="275"/>
      <c r="K50" s="275"/>
      <c r="L50" s="275"/>
      <c r="M50" s="275"/>
      <c r="N50" s="276"/>
      <c r="O50" s="113"/>
    </row>
    <row r="51" spans="2:15" ht="3.75" customHeight="1" thickBot="1" x14ac:dyDescent="0.3">
      <c r="B51" s="114"/>
      <c r="C51" s="232"/>
      <c r="D51" s="232"/>
      <c r="E51" s="233"/>
      <c r="F51" s="233"/>
      <c r="G51" s="233"/>
      <c r="H51" s="233"/>
      <c r="I51" s="233"/>
      <c r="J51" s="233"/>
      <c r="K51" s="234"/>
      <c r="L51" s="115"/>
      <c r="M51" s="115"/>
      <c r="N51" s="115"/>
      <c r="O51" s="116"/>
    </row>
    <row r="52" spans="2:15" x14ac:dyDescent="0.25">
      <c r="B52" s="39"/>
      <c r="D52" s="39"/>
    </row>
    <row r="53" spans="2:15" x14ac:dyDescent="0.25"/>
    <row r="54" spans="2:15" x14ac:dyDescent="0.25">
      <c r="C54" s="39" t="s">
        <v>85</v>
      </c>
    </row>
    <row r="55" spans="2:15" ht="14.25" x14ac:dyDescent="0.2">
      <c r="C55" s="9" t="s">
        <v>143</v>
      </c>
      <c r="D55" s="9" t="s">
        <v>294</v>
      </c>
      <c r="E55" s="375" t="s">
        <v>295</v>
      </c>
      <c r="F55" s="15"/>
      <c r="G55" s="13"/>
      <c r="H55" s="13"/>
      <c r="I55" s="13"/>
      <c r="J55" s="13"/>
      <c r="K55" s="13"/>
      <c r="L55" s="13"/>
      <c r="M55" s="13"/>
      <c r="N55" s="13"/>
    </row>
    <row r="56" spans="2:15" ht="14.25" hidden="1" x14ac:dyDescent="0.2">
      <c r="C56" s="100"/>
      <c r="D56" s="100"/>
      <c r="E56" s="15"/>
      <c r="F56" s="15"/>
      <c r="G56" s="13"/>
      <c r="H56" s="13"/>
      <c r="I56" s="13"/>
      <c r="J56" s="13"/>
      <c r="K56" s="13"/>
      <c r="L56" s="13"/>
      <c r="M56" s="13"/>
      <c r="N56" s="13"/>
    </row>
    <row r="57" spans="2:15" ht="14.25" hidden="1" x14ac:dyDescent="0.2">
      <c r="D57" s="16"/>
      <c r="E57" s="15"/>
      <c r="F57" s="15"/>
      <c r="G57" s="13"/>
      <c r="H57" s="13"/>
      <c r="I57" s="13"/>
      <c r="J57" s="13"/>
      <c r="K57" s="13"/>
      <c r="L57" s="13"/>
      <c r="M57" s="13"/>
      <c r="N57" s="13"/>
    </row>
    <row r="58" spans="2:15" ht="14.25" hidden="1" x14ac:dyDescent="0.2">
      <c r="D58" s="16"/>
      <c r="E58" s="15"/>
      <c r="F58" s="15"/>
      <c r="G58" s="13"/>
      <c r="H58" s="13"/>
      <c r="I58" s="13"/>
      <c r="J58" s="13"/>
      <c r="K58" s="13"/>
      <c r="L58" s="13"/>
      <c r="M58" s="13"/>
      <c r="N58" s="13"/>
    </row>
    <row r="59" spans="2:15" x14ac:dyDescent="0.25"/>
    <row r="60" spans="2:15" x14ac:dyDescent="0.25"/>
  </sheetData>
  <sheetProtection algorithmName="SHA-512" hashValue="djGvGju1GLDE+RphuF01xzqnS8vorDWLCpMp8+2Zu80+/nKubu1EtNIhPTnePH1DQ3rkmm2vwE1Gc5PJoAnSXg==" saltValue="5JowoXstnE2iVp+7mIk9Lw==" spinCount="100000" sheet="1" selectLockedCells="1"/>
  <mergeCells count="22">
    <mergeCell ref="C8:O8"/>
    <mergeCell ref="G30:N30"/>
    <mergeCell ref="C12:N12"/>
    <mergeCell ref="C17:N17"/>
    <mergeCell ref="G24:N24"/>
    <mergeCell ref="G25:N25"/>
    <mergeCell ref="G26:N26"/>
    <mergeCell ref="I46:N46"/>
    <mergeCell ref="C40:N40"/>
    <mergeCell ref="G36:N36"/>
    <mergeCell ref="G37:N37"/>
    <mergeCell ref="G32:N32"/>
    <mergeCell ref="G33:N33"/>
    <mergeCell ref="G34:N34"/>
    <mergeCell ref="H50:N50"/>
    <mergeCell ref="E50:G50"/>
    <mergeCell ref="H47:N47"/>
    <mergeCell ref="H48:N48"/>
    <mergeCell ref="H49:N49"/>
    <mergeCell ref="E49:G49"/>
    <mergeCell ref="E48:G48"/>
    <mergeCell ref="E47:G47"/>
  </mergeCells>
  <hyperlinks>
    <hyperlink ref="C47" location="'Allgemeine Angaben'!K4" display="Allgemeine Angaben" xr:uid="{00000000-0004-0000-0000-000000000000}"/>
    <hyperlink ref="C49" location="Zusammenfassung!A1" display="Zusammenfassung" xr:uid="{00000000-0004-0000-0000-000001000000}"/>
    <hyperlink ref="C48" location="'2.2.3 Fallzahlen'!E10" display="2.2.3 Fallzahlen" xr:uid="{00000000-0004-0000-0000-000003000000}"/>
    <hyperlink ref="C50" location="'QI Tumor'!A1" display="QI Tumor" xr:uid="{00000000-0004-0000-0000-000002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topLeftCell="A4" zoomScaleNormal="100" workbookViewId="0">
      <selection activeCell="J12" sqref="J12:K12"/>
    </sheetView>
  </sheetViews>
  <sheetFormatPr baseColWidth="10" defaultColWidth="0" defaultRowHeight="14.25" zeroHeight="1" x14ac:dyDescent="0.2"/>
  <cols>
    <col min="1" max="1" width="1.85546875" style="13" customWidth="1"/>
    <col min="2" max="2" width="10.85546875" style="13" customWidth="1"/>
    <col min="3" max="3" width="8.85546875" style="13" customWidth="1"/>
    <col min="4" max="5" width="10.85546875" style="13" customWidth="1"/>
    <col min="6" max="6" width="16.42578125" style="13" customWidth="1"/>
    <col min="7" max="9" width="10.85546875" style="13" customWidth="1"/>
    <col min="10" max="11" width="10.85546875" style="14" customWidth="1"/>
    <col min="12" max="12" width="2.7109375" style="13" customWidth="1"/>
    <col min="13" max="13" width="15" style="55" hidden="1" customWidth="1"/>
    <col min="14" max="15" width="10.85546875" style="13" hidden="1" customWidth="1"/>
    <col min="16" max="16" width="0.7109375" style="13" hidden="1" customWidth="1"/>
    <col min="17" max="16384" width="0.7109375" style="13" hidden="1"/>
  </cols>
  <sheetData>
    <row r="1" spans="2:13" x14ac:dyDescent="0.2"/>
    <row r="2" spans="2:13" ht="15" customHeight="1" x14ac:dyDescent="0.2">
      <c r="B2" s="9" t="s">
        <v>9</v>
      </c>
      <c r="C2" s="15"/>
      <c r="I2" s="296" t="s">
        <v>35</v>
      </c>
      <c r="J2" s="296"/>
      <c r="K2" s="296"/>
    </row>
    <row r="3" spans="2:13" ht="15" thickBot="1" x14ac:dyDescent="0.25">
      <c r="B3" s="100"/>
      <c r="C3" s="15"/>
    </row>
    <row r="4" spans="2:13" ht="15" thickBot="1" x14ac:dyDescent="0.25">
      <c r="B4" s="99" t="s">
        <v>88</v>
      </c>
      <c r="C4" s="15"/>
      <c r="H4" s="86"/>
      <c r="I4" s="86"/>
      <c r="J4" s="88" t="s">
        <v>31</v>
      </c>
      <c r="K4" s="81"/>
    </row>
    <row r="5" spans="2:13" ht="15" thickBot="1" x14ac:dyDescent="0.25">
      <c r="B5" s="100"/>
      <c r="C5" s="15"/>
    </row>
    <row r="6" spans="2:13" ht="27.75" customHeight="1" thickBot="1" x14ac:dyDescent="0.25">
      <c r="B6" s="99" t="s">
        <v>41</v>
      </c>
      <c r="E6" s="303"/>
      <c r="F6" s="304"/>
      <c r="G6" s="304"/>
      <c r="H6" s="304"/>
      <c r="I6" s="304"/>
      <c r="J6" s="304"/>
      <c r="K6" s="305"/>
    </row>
    <row r="7" spans="2:13" ht="15" thickBot="1" x14ac:dyDescent="0.25">
      <c r="B7" s="100"/>
      <c r="C7" s="15"/>
    </row>
    <row r="8" spans="2:13" ht="15.75" customHeight="1" thickBot="1" x14ac:dyDescent="0.25">
      <c r="B8" s="59" t="s">
        <v>13</v>
      </c>
      <c r="C8" s="15"/>
      <c r="G8" s="56"/>
      <c r="H8" s="87"/>
      <c r="I8" s="87"/>
      <c r="J8" s="299"/>
      <c r="K8" s="300"/>
    </row>
    <row r="9" spans="2:13" ht="15" thickBot="1" x14ac:dyDescent="0.25">
      <c r="B9" s="100"/>
      <c r="C9" s="15"/>
    </row>
    <row r="10" spans="2:13" ht="15.75" customHeight="1" thickBot="1" x14ac:dyDescent="0.25">
      <c r="B10" s="59" t="s">
        <v>260</v>
      </c>
      <c r="I10" s="251"/>
      <c r="J10" s="299"/>
      <c r="K10" s="300"/>
      <c r="M10" s="57"/>
    </row>
    <row r="11" spans="2:13" ht="15" thickBot="1" x14ac:dyDescent="0.25">
      <c r="B11" s="17" t="s">
        <v>11</v>
      </c>
      <c r="J11" s="297"/>
      <c r="K11" s="298"/>
      <c r="M11" s="57"/>
    </row>
    <row r="12" spans="2:13" ht="15.75" customHeight="1" thickBot="1" x14ac:dyDescent="0.25">
      <c r="B12" s="169" t="s">
        <v>12</v>
      </c>
      <c r="J12" s="299"/>
      <c r="K12" s="300"/>
      <c r="M12" s="57"/>
    </row>
    <row r="13" spans="2:13" ht="15.75" customHeight="1" thickBot="1" x14ac:dyDescent="0.25">
      <c r="B13" s="17" t="s">
        <v>16</v>
      </c>
      <c r="J13" s="299"/>
      <c r="K13" s="300"/>
      <c r="M13" s="57"/>
    </row>
    <row r="14" spans="2:13" ht="15" thickBot="1" x14ac:dyDescent="0.25">
      <c r="B14" s="100"/>
      <c r="M14" s="57"/>
    </row>
    <row r="15" spans="2:13" ht="15" thickBot="1" x14ac:dyDescent="0.25">
      <c r="B15" s="99" t="s">
        <v>68</v>
      </c>
      <c r="J15" s="301"/>
      <c r="K15" s="302"/>
      <c r="M15" s="57"/>
    </row>
    <row r="16" spans="2:13" ht="15" thickBot="1" x14ac:dyDescent="0.25">
      <c r="C16" s="79" t="s">
        <v>69</v>
      </c>
      <c r="J16" s="301"/>
      <c r="K16" s="302"/>
      <c r="M16" s="57"/>
    </row>
    <row r="17" spans="2:13" x14ac:dyDescent="0.2">
      <c r="C17" s="100"/>
      <c r="M17" s="57"/>
    </row>
    <row r="18" spans="2:13" ht="27.75" customHeight="1" x14ac:dyDescent="0.2">
      <c r="C18" s="165"/>
      <c r="E18" s="310" t="s">
        <v>89</v>
      </c>
      <c r="F18" s="310"/>
      <c r="G18" s="170" t="s">
        <v>101</v>
      </c>
      <c r="H18" s="306" t="s">
        <v>60</v>
      </c>
      <c r="I18" s="306"/>
      <c r="J18" s="308" t="s">
        <v>66</v>
      </c>
      <c r="K18" s="308"/>
      <c r="M18" s="58" t="s">
        <v>53</v>
      </c>
    </row>
    <row r="19" spans="2:13" ht="15.75" customHeight="1" x14ac:dyDescent="0.2">
      <c r="B19" s="293" t="s">
        <v>144</v>
      </c>
      <c r="C19" s="293"/>
      <c r="D19" s="80"/>
      <c r="E19" s="289"/>
      <c r="F19" s="309"/>
      <c r="G19" s="54"/>
      <c r="H19" s="294"/>
      <c r="I19" s="307"/>
      <c r="J19" s="291"/>
      <c r="K19" s="292"/>
      <c r="M19" s="57">
        <v>1</v>
      </c>
    </row>
    <row r="20" spans="2:13" ht="15.75" customHeight="1" x14ac:dyDescent="0.2">
      <c r="B20" s="293"/>
      <c r="C20" s="293"/>
      <c r="D20" s="80"/>
      <c r="E20" s="289"/>
      <c r="F20" s="290"/>
      <c r="G20" s="93"/>
      <c r="H20" s="294"/>
      <c r="I20" s="295"/>
      <c r="J20" s="291"/>
      <c r="K20" s="292"/>
      <c r="M20" s="57">
        <v>2</v>
      </c>
    </row>
    <row r="21" spans="2:13" ht="15.75" customHeight="1" x14ac:dyDescent="0.2">
      <c r="B21" s="165"/>
      <c r="C21" s="165"/>
      <c r="D21" s="80"/>
      <c r="E21" s="289"/>
      <c r="F21" s="290"/>
      <c r="G21" s="93"/>
      <c r="H21" s="294"/>
      <c r="I21" s="295"/>
      <c r="J21" s="291"/>
      <c r="K21" s="292"/>
      <c r="M21" s="57">
        <v>3</v>
      </c>
    </row>
    <row r="22" spans="2:13" ht="15.75" customHeight="1" x14ac:dyDescent="0.2">
      <c r="B22" s="165"/>
      <c r="C22" s="165"/>
      <c r="E22" s="289"/>
      <c r="F22" s="290"/>
      <c r="G22" s="54"/>
      <c r="H22" s="294"/>
      <c r="I22" s="295"/>
      <c r="J22" s="291"/>
      <c r="K22" s="292"/>
      <c r="M22" s="57">
        <v>4</v>
      </c>
    </row>
    <row r="23" spans="2:13" ht="15.75" customHeight="1" x14ac:dyDescent="0.2">
      <c r="C23" s="100"/>
      <c r="E23" s="289"/>
      <c r="F23" s="290"/>
      <c r="G23" s="54"/>
      <c r="H23" s="294"/>
      <c r="I23" s="295"/>
      <c r="J23" s="291"/>
      <c r="K23" s="292"/>
      <c r="M23" s="57">
        <v>5</v>
      </c>
    </row>
    <row r="24" spans="2:13" ht="15.75" customHeight="1" x14ac:dyDescent="0.2">
      <c r="C24" s="100"/>
      <c r="E24" s="289"/>
      <c r="F24" s="290"/>
      <c r="G24" s="93"/>
      <c r="H24" s="294"/>
      <c r="I24" s="295"/>
      <c r="J24" s="291"/>
      <c r="K24" s="292"/>
      <c r="M24" s="57">
        <v>6</v>
      </c>
    </row>
    <row r="25" spans="2:13" ht="15.75" customHeight="1" x14ac:dyDescent="0.2">
      <c r="C25" s="100"/>
      <c r="E25" s="289"/>
      <c r="F25" s="290"/>
      <c r="G25" s="54"/>
      <c r="H25" s="294"/>
      <c r="I25" s="295"/>
      <c r="J25" s="291"/>
      <c r="K25" s="292"/>
      <c r="M25" s="57">
        <v>7</v>
      </c>
    </row>
    <row r="26" spans="2:13" ht="15.75" customHeight="1" x14ac:dyDescent="0.2">
      <c r="C26" s="100"/>
      <c r="E26" s="289"/>
      <c r="F26" s="290"/>
      <c r="G26" s="54"/>
      <c r="H26" s="294"/>
      <c r="I26" s="295"/>
      <c r="J26" s="291"/>
      <c r="K26" s="292"/>
      <c r="M26" s="57">
        <v>8</v>
      </c>
    </row>
    <row r="27" spans="2:13" ht="15.75" customHeight="1" x14ac:dyDescent="0.2">
      <c r="C27" s="100"/>
      <c r="E27" s="289"/>
      <c r="F27" s="290"/>
      <c r="G27" s="54"/>
      <c r="H27" s="294"/>
      <c r="I27" s="295"/>
      <c r="J27" s="291"/>
      <c r="K27" s="292"/>
      <c r="M27" s="57">
        <v>9</v>
      </c>
    </row>
    <row r="28" spans="2:13" ht="15.75" customHeight="1" x14ac:dyDescent="0.2">
      <c r="C28" s="100"/>
      <c r="E28" s="289"/>
      <c r="F28" s="290"/>
      <c r="G28" s="54"/>
      <c r="H28" s="294"/>
      <c r="I28" s="295"/>
      <c r="J28" s="291"/>
      <c r="K28" s="292"/>
      <c r="M28" s="57">
        <v>10</v>
      </c>
    </row>
    <row r="29" spans="2:13" x14ac:dyDescent="0.2">
      <c r="C29" s="100"/>
      <c r="E29" s="55"/>
      <c r="J29" s="13"/>
      <c r="K29" s="13"/>
      <c r="M29" s="57"/>
    </row>
    <row r="30" spans="2:13" ht="15" hidden="1" customHeight="1" x14ac:dyDescent="0.2">
      <c r="C30" s="100"/>
      <c r="D30" s="18"/>
      <c r="E30" s="18"/>
      <c r="F30" s="19"/>
      <c r="G30" s="19"/>
      <c r="H30" s="21"/>
      <c r="I30" s="19"/>
      <c r="J30" s="19"/>
      <c r="K30" s="19"/>
      <c r="M30" s="57"/>
    </row>
    <row r="31" spans="2:13" hidden="1" x14ac:dyDescent="0.2">
      <c r="C31" s="100"/>
      <c r="J31" s="22"/>
      <c r="K31" s="22"/>
    </row>
    <row r="32" spans="2:13" hidden="1" x14ac:dyDescent="0.2">
      <c r="J32" s="13"/>
      <c r="K32" s="13"/>
    </row>
    <row r="33" spans="10:13" hidden="1" x14ac:dyDescent="0.2">
      <c r="J33" s="13"/>
      <c r="K33" s="13"/>
    </row>
    <row r="34" spans="10:13" hidden="1" x14ac:dyDescent="0.2">
      <c r="J34" s="13"/>
      <c r="K34" s="13"/>
    </row>
    <row r="35" spans="10:13" hidden="1" x14ac:dyDescent="0.2">
      <c r="J35" s="13"/>
      <c r="K35" s="13"/>
    </row>
    <row r="36" spans="10:13" s="23" customFormat="1" ht="12.75" hidden="1" x14ac:dyDescent="0.2">
      <c r="J36" s="18"/>
      <c r="K36" s="18"/>
      <c r="M36" s="55"/>
    </row>
    <row r="113" x14ac:dyDescent="0.2"/>
  </sheetData>
  <sheetProtection algorithmName="SHA-512" hashValue="PJoB77CJbZbdctgIWtL5cvdCBMMxmE1NwOmmu0Iu48xSSlAC94gPXKo9muh9IexoOeDPCAD4lrzoNPPweT9ZZA==" saltValue="hu2q4kh8nLDGIsg3gS8fvA==" spinCount="100000" sheet="1" selectLockedCells="1"/>
  <mergeCells count="43">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 ref="J16:K16"/>
    <mergeCell ref="H18:I18"/>
    <mergeCell ref="H19:I19"/>
    <mergeCell ref="J18:K18"/>
    <mergeCell ref="E19:F19"/>
    <mergeCell ref="I2:K2"/>
    <mergeCell ref="J11:K11"/>
    <mergeCell ref="J13:K13"/>
    <mergeCell ref="J12:K12"/>
    <mergeCell ref="J15:K15"/>
    <mergeCell ref="E6:K6"/>
    <mergeCell ref="J10:K10"/>
    <mergeCell ref="J24:K24"/>
    <mergeCell ref="B19:C20"/>
    <mergeCell ref="H27:I27"/>
    <mergeCell ref="H21:I21"/>
    <mergeCell ref="H22:I22"/>
    <mergeCell ref="H23:I23"/>
    <mergeCell ref="E28:F28"/>
    <mergeCell ref="E20:F20"/>
    <mergeCell ref="E21:F21"/>
    <mergeCell ref="E22:F22"/>
    <mergeCell ref="E23:F23"/>
    <mergeCell ref="E24:F24"/>
    <mergeCell ref="E25:F25"/>
    <mergeCell ref="E26:F26"/>
    <mergeCell ref="E27:F27"/>
  </mergeCells>
  <conditionalFormatting sqref="E6 J11">
    <cfRule type="containsBlanks" dxfId="26" priority="231">
      <formula>LEN(TRIM(E6))=0</formula>
    </cfRule>
  </conditionalFormatting>
  <conditionalFormatting sqref="J12">
    <cfRule type="containsBlanks" dxfId="25" priority="232">
      <formula>LEN(TRIM(J12))=0</formula>
    </cfRule>
  </conditionalFormatting>
  <conditionalFormatting sqref="J13">
    <cfRule type="containsBlanks" dxfId="24" priority="233">
      <formula>LEN(TRIM(J13))=0</formula>
    </cfRule>
  </conditionalFormatting>
  <conditionalFormatting sqref="J8">
    <cfRule type="containsBlanks" dxfId="23" priority="235">
      <formula>LEN(TRIM(J8))=0</formula>
    </cfRule>
  </conditionalFormatting>
  <conditionalFormatting sqref="K4">
    <cfRule type="containsBlanks" dxfId="22" priority="166">
      <formula>LEN(TRIM(K4))=0</formula>
    </cfRule>
  </conditionalFormatting>
  <conditionalFormatting sqref="J15:K15">
    <cfRule type="expression" dxfId="21" priority="36">
      <formula>$J$15=""</formula>
    </cfRule>
  </conditionalFormatting>
  <conditionalFormatting sqref="E19:I28">
    <cfRule type="expression" dxfId="20" priority="1226">
      <formula>AND(E19="",COUNTA($E19:$H19)&gt;0)</formula>
    </cfRule>
  </conditionalFormatting>
  <conditionalFormatting sqref="J10">
    <cfRule type="containsBlanks" dxfId="19" priority="1">
      <formula>LEN(TRIM(J10))=0</formula>
    </cfRule>
  </conditionalFormatting>
  <dataValidations count="8">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 type="list" allowBlank="1" showInputMessage="1" showErrorMessage="1" sqref="G19:G28" xr:uid="{41FACBF0-8472-48B1-B199-EEC75EEBCAFF}">
      <formula1>sho_auswahl</formula1>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5" id="{7603B88D-867C-421A-827E-B23F89D27692}">
            <xm:f>AND(OR($J$15=Hilfstabelle!$M$4,$J$15=Hilfstabelle!$M$5),$J$16="")</xm:f>
            <x14:dxf>
              <fill>
                <patternFill>
                  <bgColor theme="9" tint="-0.24994659260841701"/>
                </patternFill>
              </fill>
            </x14:dxf>
          </x14:cfRule>
          <xm:sqref>J16:K16</xm:sqref>
        </x14:conditionalFormatting>
        <x14:conditionalFormatting xmlns:xm="http://schemas.microsoft.com/office/excel/2006/main">
          <x14:cfRule type="expression" priority="34" id="{7E30B243-A727-4157-9B1C-9E285C485E12}">
            <xm:f>AND($J$15&lt;&gt;Hilfstabelle!$M$4,$J$15&lt;&gt;Hilfstabelle!$M$5)</xm:f>
            <x14:dxf>
              <font>
                <color theme="0"/>
              </font>
              <fill>
                <patternFill patternType="none">
                  <bgColor auto="1"/>
                </patternFill>
              </fill>
              <border>
                <left/>
                <right/>
                <bottom/>
                <vertical/>
                <horizontal/>
              </border>
            </x14:dxf>
          </x14:cfRule>
          <xm:sqref>H16:K16 C16</xm:sqref>
        </x14:conditionalFormatting>
        <x14:conditionalFormatting xmlns:xm="http://schemas.microsoft.com/office/excel/2006/main">
          <x14:cfRule type="expression" priority="24" id="{068B3E49-71AD-45E6-AFE5-D274A6C964C8}">
            <xm:f>AND(H19=Hilfstabelle!$E$22,J19="")</xm:f>
            <x14:dxf>
              <fill>
                <patternFill>
                  <bgColor theme="9" tint="-0.24994659260841701"/>
                </patternFill>
              </fill>
            </x14:dxf>
          </x14:cfRule>
          <xm:sqref>J19:K28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Hilfstabelle!$B$28:$B$39</xm:f>
          </x14:formula1>
          <xm:sqref>J12:K12</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H68"/>
  <sheetViews>
    <sheetView showGridLines="0" zoomScaleNormal="100" workbookViewId="0">
      <selection activeCell="E8" sqref="E8"/>
    </sheetView>
  </sheetViews>
  <sheetFormatPr baseColWidth="10" defaultColWidth="0" defaultRowHeight="12.75" zeroHeight="1" x14ac:dyDescent="0.2"/>
  <cols>
    <col min="1" max="1" width="1.85546875" style="19" customWidth="1"/>
    <col min="2" max="2" width="14.42578125" style="30" customWidth="1"/>
    <col min="3" max="3" width="6.7109375" style="30" customWidth="1"/>
    <col min="4" max="4" width="11.140625" style="32" customWidth="1"/>
    <col min="5" max="14" width="13.42578125" style="31" customWidth="1"/>
    <col min="15" max="15" width="10.7109375" style="25" customWidth="1"/>
    <col min="16" max="16" width="3" style="25" customWidth="1"/>
    <col min="17" max="17" width="3" style="40" hidden="1" customWidth="1"/>
    <col min="18" max="24" width="0" style="30" hidden="1" customWidth="1"/>
    <col min="25" max="25" width="3" style="30" hidden="1" customWidth="1"/>
    <col min="26" max="34" width="0" style="30" hidden="1" customWidth="1"/>
    <col min="35" max="16384" width="3" style="30" hidden="1"/>
  </cols>
  <sheetData>
    <row r="1" spans="2:17" ht="12.75" customHeight="1" thickBot="1" x14ac:dyDescent="0.3">
      <c r="B1" s="287"/>
      <c r="C1" s="287"/>
      <c r="D1" s="287"/>
      <c r="E1" s="287"/>
      <c r="F1" s="287"/>
      <c r="G1" s="287"/>
      <c r="H1" s="287"/>
      <c r="I1" s="287"/>
      <c r="J1" s="287"/>
      <c r="K1" s="287"/>
      <c r="L1" s="287"/>
      <c r="M1" s="296" t="s">
        <v>35</v>
      </c>
      <c r="N1" s="296"/>
      <c r="O1" s="296"/>
      <c r="P1" s="90"/>
      <c r="Q1" s="90"/>
    </row>
    <row r="2" spans="2:17" ht="13.5" hidden="1" thickBot="1" x14ac:dyDescent="0.25"/>
    <row r="3" spans="2:17" ht="14.45" customHeight="1" x14ac:dyDescent="0.2">
      <c r="B3" s="322" t="s">
        <v>101</v>
      </c>
      <c r="C3" s="333"/>
      <c r="D3" s="333"/>
      <c r="E3" s="33" t="str">
        <f>IF('Allgemeine Angaben'!$G$19&lt;&gt;"",'Allgemeine Angaben'!$G$19,"")</f>
        <v/>
      </c>
      <c r="F3" s="33" t="str">
        <f>IF('Allgemeine Angaben'!$G$20&lt;&gt;"",'Allgemeine Angaben'!$G$20,"")</f>
        <v/>
      </c>
      <c r="G3" s="33" t="str">
        <f>IF('Allgemeine Angaben'!$G$21&lt;&gt;"",'Allgemeine Angaben'!$G$21,"")</f>
        <v/>
      </c>
      <c r="H3" s="33" t="str">
        <f>IF('Allgemeine Angaben'!$G$22&lt;&gt;"",'Allgemeine Angaben'!$G$22,"")</f>
        <v/>
      </c>
      <c r="I3" s="33" t="str">
        <f>IF('Allgemeine Angaben'!$G$23&lt;&gt;"",'Allgemeine Angaben'!$G$23,"")</f>
        <v/>
      </c>
      <c r="J3" s="33" t="str">
        <f>IF('Allgemeine Angaben'!$G$24&lt;&gt;"",'Allgemeine Angaben'!$G$24,"")</f>
        <v/>
      </c>
      <c r="K3" s="33" t="str">
        <f>IF('Allgemeine Angaben'!$G$25&lt;&gt;"",'Allgemeine Angaben'!$G$25,"")</f>
        <v/>
      </c>
      <c r="L3" s="33" t="str">
        <f>IF('Allgemeine Angaben'!$G$26&lt;&gt;"",'Allgemeine Angaben'!$G$26,"")</f>
        <v/>
      </c>
      <c r="M3" s="33" t="str">
        <f>IF('Allgemeine Angaben'!$G$27&lt;&gt;"",'Allgemeine Angaben'!$G$27,"")</f>
        <v/>
      </c>
      <c r="N3" s="33" t="str">
        <f>IF('Allgemeine Angaben'!$G$28&lt;&gt;"",'Allgemeine Angaben'!$G$28,"")</f>
        <v/>
      </c>
      <c r="O3" s="331" t="s">
        <v>40</v>
      </c>
    </row>
    <row r="4" spans="2:17" ht="48" customHeight="1" x14ac:dyDescent="0.2">
      <c r="B4" s="334" t="s">
        <v>10</v>
      </c>
      <c r="C4" s="335"/>
      <c r="D4" s="335"/>
      <c r="E4" s="34" t="str">
        <f>IF('Allgemeine Angaben'!$E$19&lt;&gt;"",'Allgemeine Angaben'!$E$19,"")</f>
        <v/>
      </c>
      <c r="F4" s="34" t="str">
        <f>IF('Allgemeine Angaben'!$E$20&lt;&gt;"",'Allgemeine Angaben'!$E$20,"")</f>
        <v/>
      </c>
      <c r="G4" s="34" t="str">
        <f>IF('Allgemeine Angaben'!$E$21&lt;&gt;"",'Allgemeine Angaben'!$E$21,"")</f>
        <v/>
      </c>
      <c r="H4" s="34" t="str">
        <f>IF('Allgemeine Angaben'!$E$22&lt;&gt;"",'Allgemeine Angaben'!$E$22,"")</f>
        <v/>
      </c>
      <c r="I4" s="34" t="str">
        <f>IF('Allgemeine Angaben'!$E$23&lt;&gt;"",'Allgemeine Angaben'!$E$23,"")</f>
        <v/>
      </c>
      <c r="J4" s="34" t="str">
        <f>IF('Allgemeine Angaben'!$E$24&lt;&gt;"",'Allgemeine Angaben'!$E$24,"")</f>
        <v/>
      </c>
      <c r="K4" s="34" t="str">
        <f>IF('Allgemeine Angaben'!$E$25&lt;&gt;"",'Allgemeine Angaben'!$E$25,"")</f>
        <v/>
      </c>
      <c r="L4" s="34" t="str">
        <f>IF('Allgemeine Angaben'!$E$26&lt;&gt;"",'Allgemeine Angaben'!$E$26,"")</f>
        <v/>
      </c>
      <c r="M4" s="34" t="str">
        <f>IF('Allgemeine Angaben'!$E$27&lt;&gt;"",'Allgemeine Angaben'!$E$27,"")</f>
        <v/>
      </c>
      <c r="N4" s="34" t="str">
        <f>IF('Allgemeine Angaben'!$E$28&lt;&gt;"",'Allgemeine Angaben'!$E$28,"")</f>
        <v/>
      </c>
      <c r="O4" s="332"/>
    </row>
    <row r="5" spans="2:17" hidden="1" x14ac:dyDescent="0.2">
      <c r="B5" s="39"/>
      <c r="C5" s="24"/>
      <c r="D5" s="24"/>
      <c r="E5" s="20"/>
      <c r="F5" s="20"/>
      <c r="G5" s="20"/>
      <c r="H5" s="20"/>
      <c r="I5" s="20"/>
      <c r="J5" s="20"/>
      <c r="K5" s="20"/>
      <c r="L5" s="20"/>
      <c r="M5" s="20"/>
      <c r="N5" s="20"/>
    </row>
    <row r="6" spans="2:17" ht="3.75" customHeight="1" thickBot="1" x14ac:dyDescent="0.25">
      <c r="B6" s="39"/>
      <c r="C6" s="24"/>
      <c r="D6" s="24"/>
      <c r="E6" s="20"/>
      <c r="F6" s="20"/>
      <c r="G6" s="20"/>
      <c r="H6" s="20"/>
      <c r="I6" s="20"/>
      <c r="J6" s="20"/>
      <c r="K6" s="20"/>
      <c r="L6" s="20"/>
      <c r="M6" s="20"/>
      <c r="N6" s="20"/>
    </row>
    <row r="7" spans="2:17" ht="27" customHeight="1" x14ac:dyDescent="0.2">
      <c r="B7" s="322" t="s">
        <v>173</v>
      </c>
      <c r="C7" s="323"/>
      <c r="D7" s="323"/>
      <c r="E7" s="36"/>
      <c r="F7" s="36"/>
      <c r="G7" s="37"/>
      <c r="H7" s="37"/>
      <c r="I7" s="37"/>
      <c r="J7" s="37"/>
      <c r="K7" s="37"/>
      <c r="L7" s="37"/>
      <c r="M7" s="37"/>
      <c r="N7" s="37"/>
      <c r="O7" s="269">
        <f>SUM(E7:N7)</f>
        <v>0</v>
      </c>
    </row>
    <row r="8" spans="2:17" ht="27" customHeight="1" x14ac:dyDescent="0.2">
      <c r="B8" s="324" t="s">
        <v>277</v>
      </c>
      <c r="C8" s="325"/>
      <c r="D8" s="325"/>
      <c r="E8" s="245"/>
      <c r="F8" s="245"/>
      <c r="G8" s="246"/>
      <c r="H8" s="246"/>
      <c r="I8" s="246"/>
      <c r="J8" s="246"/>
      <c r="K8" s="246"/>
      <c r="L8" s="246"/>
      <c r="M8" s="246"/>
      <c r="N8" s="246"/>
      <c r="O8" s="270">
        <f t="shared" ref="O8:O10" si="0">SUM(E8:N8)</f>
        <v>0</v>
      </c>
    </row>
    <row r="9" spans="2:17" ht="27" customHeight="1" x14ac:dyDescent="0.2">
      <c r="B9" s="324" t="s">
        <v>174</v>
      </c>
      <c r="C9" s="325"/>
      <c r="D9" s="325"/>
      <c r="E9" s="245"/>
      <c r="F9" s="245"/>
      <c r="G9" s="246"/>
      <c r="H9" s="246"/>
      <c r="I9" s="246"/>
      <c r="J9" s="246"/>
      <c r="K9" s="246"/>
      <c r="L9" s="246"/>
      <c r="M9" s="246"/>
      <c r="N9" s="246"/>
      <c r="O9" s="270">
        <f t="shared" si="0"/>
        <v>0</v>
      </c>
      <c r="P9" s="77"/>
    </row>
    <row r="10" spans="2:17" ht="27" customHeight="1" thickBot="1" x14ac:dyDescent="0.25">
      <c r="B10" s="326" t="s">
        <v>278</v>
      </c>
      <c r="C10" s="327"/>
      <c r="D10" s="327"/>
      <c r="E10" s="247"/>
      <c r="F10" s="247"/>
      <c r="G10" s="248"/>
      <c r="H10" s="248"/>
      <c r="I10" s="248"/>
      <c r="J10" s="248"/>
      <c r="K10" s="248"/>
      <c r="L10" s="248"/>
      <c r="M10" s="248"/>
      <c r="N10" s="248"/>
      <c r="O10" s="271">
        <f t="shared" si="0"/>
        <v>0</v>
      </c>
    </row>
    <row r="11" spans="2:17" ht="12.75" customHeight="1" thickBot="1" x14ac:dyDescent="0.25">
      <c r="B11" s="328" t="s">
        <v>145</v>
      </c>
      <c r="C11" s="329"/>
      <c r="D11" s="253" t="str">
        <f>IF('Allgemeine Angaben'!$I$10&lt;&gt;"",'Allgemeine Angaben'!$I$10,"")</f>
        <v/>
      </c>
      <c r="E11" s="254" t="str">
        <f>IF(AND(SUM(E7:E10)=0,COUNTBLANK(E3:E4)&lt;&gt;0),"",SUM(E7:E10))</f>
        <v/>
      </c>
      <c r="F11" s="254" t="str">
        <f t="shared" ref="F11:N11" si="1">IF(AND(SUM(F7:F10)=0,COUNTBLANK(F3:F4)&lt;&gt;0),"",SUM(F7:F10))</f>
        <v/>
      </c>
      <c r="G11" s="254" t="str">
        <f t="shared" si="1"/>
        <v/>
      </c>
      <c r="H11" s="254" t="str">
        <f t="shared" si="1"/>
        <v/>
      </c>
      <c r="I11" s="254" t="str">
        <f t="shared" si="1"/>
        <v/>
      </c>
      <c r="J11" s="254" t="str">
        <f t="shared" si="1"/>
        <v/>
      </c>
      <c r="K11" s="254" t="str">
        <f t="shared" si="1"/>
        <v/>
      </c>
      <c r="L11" s="254" t="str">
        <f t="shared" si="1"/>
        <v/>
      </c>
      <c r="M11" s="254" t="str">
        <f t="shared" si="1"/>
        <v/>
      </c>
      <c r="N11" s="254" t="str">
        <f t="shared" si="1"/>
        <v/>
      </c>
      <c r="O11" s="272">
        <f>SUM(E11:N11)</f>
        <v>0</v>
      </c>
      <c r="P11" s="27"/>
    </row>
    <row r="12" spans="2:17" ht="12.75" customHeight="1" x14ac:dyDescent="0.2">
      <c r="B12" s="252"/>
      <c r="C12" s="252"/>
      <c r="D12" s="252"/>
      <c r="E12" s="252"/>
      <c r="F12" s="252"/>
      <c r="G12" s="252"/>
      <c r="H12" s="252"/>
      <c r="I12" s="96"/>
      <c r="J12" s="252"/>
      <c r="K12" s="252"/>
      <c r="L12" s="252"/>
      <c r="M12" s="252"/>
      <c r="N12" s="252"/>
      <c r="O12" s="260"/>
    </row>
    <row r="13" spans="2:17" ht="12.75" customHeight="1" x14ac:dyDescent="0.2">
      <c r="B13" s="330"/>
      <c r="C13" s="330"/>
      <c r="D13" s="330"/>
      <c r="E13" s="330"/>
      <c r="F13" s="330"/>
      <c r="G13" s="330"/>
      <c r="H13" s="330"/>
      <c r="I13" s="330"/>
      <c r="J13" s="330"/>
      <c r="K13" s="330"/>
      <c r="L13" s="330"/>
      <c r="M13" s="330"/>
      <c r="N13" s="330"/>
      <c r="O13" s="330"/>
    </row>
    <row r="14" spans="2:17" ht="12.75" customHeight="1" x14ac:dyDescent="0.2">
      <c r="B14" s="252"/>
      <c r="C14" s="252"/>
      <c r="D14" s="252"/>
      <c r="E14" s="252"/>
      <c r="F14" s="252"/>
      <c r="G14" s="252"/>
      <c r="H14" s="252"/>
      <c r="I14" s="96"/>
      <c r="J14" s="252"/>
      <c r="K14" s="252"/>
      <c r="L14" s="252"/>
      <c r="M14" s="252"/>
      <c r="N14" s="252"/>
      <c r="O14" s="261"/>
    </row>
    <row r="15" spans="2:17" ht="12.75" customHeight="1" x14ac:dyDescent="0.2">
      <c r="B15" s="320" t="s">
        <v>102</v>
      </c>
      <c r="C15" s="321"/>
      <c r="D15" s="311"/>
      <c r="E15" s="312"/>
      <c r="F15" s="312"/>
      <c r="G15" s="312"/>
      <c r="H15" s="312"/>
      <c r="I15" s="312"/>
      <c r="J15" s="312"/>
      <c r="K15" s="312"/>
      <c r="L15" s="312"/>
      <c r="M15" s="312"/>
      <c r="N15" s="312"/>
      <c r="O15" s="313"/>
    </row>
    <row r="16" spans="2:17" ht="12.75" customHeight="1" x14ac:dyDescent="0.2">
      <c r="B16" s="320"/>
      <c r="C16" s="321"/>
      <c r="D16" s="314"/>
      <c r="E16" s="315"/>
      <c r="F16" s="315"/>
      <c r="G16" s="315"/>
      <c r="H16" s="315"/>
      <c r="I16" s="315"/>
      <c r="J16" s="315"/>
      <c r="K16" s="315"/>
      <c r="L16" s="315"/>
      <c r="M16" s="315"/>
      <c r="N16" s="315"/>
      <c r="O16" s="316"/>
    </row>
    <row r="17" spans="2:17" ht="12.75" customHeight="1" x14ac:dyDescent="0.2">
      <c r="B17" s="320"/>
      <c r="C17" s="321"/>
      <c r="D17" s="314"/>
      <c r="E17" s="315"/>
      <c r="F17" s="315"/>
      <c r="G17" s="315"/>
      <c r="H17" s="315"/>
      <c r="I17" s="315"/>
      <c r="J17" s="315"/>
      <c r="K17" s="315"/>
      <c r="L17" s="315"/>
      <c r="M17" s="315"/>
      <c r="N17" s="315"/>
      <c r="O17" s="316"/>
    </row>
    <row r="18" spans="2:17" ht="12.75" customHeight="1" x14ac:dyDescent="0.2">
      <c r="B18" s="320"/>
      <c r="C18" s="321"/>
      <c r="D18" s="314"/>
      <c r="E18" s="315"/>
      <c r="F18" s="315"/>
      <c r="G18" s="315"/>
      <c r="H18" s="315"/>
      <c r="I18" s="315"/>
      <c r="J18" s="315"/>
      <c r="K18" s="315"/>
      <c r="L18" s="315"/>
      <c r="M18" s="315"/>
      <c r="N18" s="315"/>
      <c r="O18" s="316"/>
    </row>
    <row r="19" spans="2:17" ht="12.75" customHeight="1" x14ac:dyDescent="0.2">
      <c r="B19" s="19"/>
      <c r="C19" s="19"/>
      <c r="D19" s="314"/>
      <c r="E19" s="315"/>
      <c r="F19" s="315"/>
      <c r="G19" s="315"/>
      <c r="H19" s="315"/>
      <c r="I19" s="315"/>
      <c r="J19" s="315"/>
      <c r="K19" s="315"/>
      <c r="L19" s="315"/>
      <c r="M19" s="315"/>
      <c r="N19" s="315"/>
      <c r="O19" s="316"/>
    </row>
    <row r="20" spans="2:17" ht="12.75" customHeight="1" x14ac:dyDescent="0.2">
      <c r="B20" s="19"/>
      <c r="C20" s="19"/>
      <c r="D20" s="317"/>
      <c r="E20" s="318"/>
      <c r="F20" s="318"/>
      <c r="G20" s="318"/>
      <c r="H20" s="318"/>
      <c r="I20" s="318"/>
      <c r="J20" s="318"/>
      <c r="K20" s="318"/>
      <c r="L20" s="318"/>
      <c r="M20" s="318"/>
      <c r="N20" s="318"/>
      <c r="O20" s="319"/>
    </row>
    <row r="21" spans="2:17" ht="12.75" hidden="1" customHeight="1" x14ac:dyDescent="0.2">
      <c r="B21" s="19"/>
      <c r="C21" s="19"/>
      <c r="D21" s="23"/>
      <c r="E21" s="20"/>
      <c r="F21" s="20"/>
      <c r="G21" s="20"/>
      <c r="H21" s="20"/>
      <c r="I21" s="20"/>
      <c r="J21" s="20"/>
      <c r="K21" s="20"/>
      <c r="L21" s="20"/>
      <c r="M21" s="20"/>
      <c r="N21" s="20"/>
    </row>
    <row r="22" spans="2:17" s="19" customFormat="1" hidden="1" x14ac:dyDescent="0.2">
      <c r="D22" s="23"/>
      <c r="E22" s="20"/>
      <c r="F22" s="20"/>
      <c r="G22" s="20"/>
      <c r="H22" s="20"/>
      <c r="I22" s="20"/>
      <c r="J22" s="20"/>
      <c r="K22" s="20"/>
      <c r="L22" s="20"/>
      <c r="M22" s="20"/>
      <c r="N22" s="20"/>
      <c r="O22" s="25"/>
      <c r="P22" s="25"/>
      <c r="Q22" s="92"/>
    </row>
    <row r="23" spans="2:17" s="19" customFormat="1" hidden="1" x14ac:dyDescent="0.2">
      <c r="D23" s="23"/>
      <c r="E23" s="20"/>
      <c r="F23" s="20"/>
      <c r="G23" s="20"/>
      <c r="H23" s="20"/>
      <c r="I23" s="20"/>
      <c r="J23" s="20"/>
      <c r="K23" s="20"/>
      <c r="L23" s="20"/>
      <c r="M23" s="20"/>
      <c r="N23" s="20"/>
      <c r="O23" s="25"/>
      <c r="P23" s="25"/>
      <c r="Q23" s="92"/>
    </row>
    <row r="24" spans="2:17" s="19" customFormat="1" hidden="1" x14ac:dyDescent="0.2">
      <c r="D24" s="23"/>
      <c r="E24" s="20"/>
      <c r="F24" s="20"/>
      <c r="G24" s="20"/>
      <c r="H24" s="20"/>
      <c r="I24" s="20"/>
      <c r="J24" s="20"/>
      <c r="K24" s="20"/>
      <c r="L24" s="20"/>
      <c r="M24" s="20"/>
      <c r="N24" s="20"/>
      <c r="O24" s="25"/>
      <c r="P24" s="25"/>
      <c r="Q24" s="92"/>
    </row>
    <row r="25" spans="2:17" s="19" customFormat="1" hidden="1" x14ac:dyDescent="0.2">
      <c r="D25" s="23"/>
      <c r="E25" s="20"/>
      <c r="F25" s="20"/>
      <c r="G25" s="20"/>
      <c r="H25" s="20"/>
      <c r="I25" s="20"/>
      <c r="J25" s="20"/>
      <c r="K25" s="20"/>
      <c r="L25" s="20"/>
      <c r="M25" s="20"/>
      <c r="N25" s="20"/>
      <c r="O25" s="25"/>
      <c r="P25" s="25"/>
      <c r="Q25" s="92"/>
    </row>
    <row r="26" spans="2:17" s="19" customFormat="1" hidden="1" x14ac:dyDescent="0.2">
      <c r="D26" s="23"/>
      <c r="E26" s="20"/>
      <c r="F26" s="20"/>
      <c r="G26" s="20"/>
      <c r="H26" s="20"/>
      <c r="I26" s="20"/>
      <c r="J26" s="20"/>
      <c r="K26" s="20"/>
      <c r="L26" s="20"/>
      <c r="M26" s="20"/>
      <c r="N26" s="20"/>
      <c r="O26" s="25"/>
      <c r="P26" s="25"/>
      <c r="Q26" s="92"/>
    </row>
    <row r="27" spans="2:17" s="19" customFormat="1" hidden="1" x14ac:dyDescent="0.2">
      <c r="D27" s="23"/>
      <c r="E27" s="20"/>
      <c r="F27" s="20"/>
      <c r="G27" s="20"/>
      <c r="H27" s="20"/>
      <c r="I27" s="20"/>
      <c r="J27" s="20"/>
      <c r="K27" s="20"/>
      <c r="L27" s="20"/>
      <c r="M27" s="20"/>
      <c r="N27" s="20"/>
      <c r="O27" s="25"/>
      <c r="P27" s="25"/>
      <c r="Q27" s="92"/>
    </row>
    <row r="28" spans="2:17" s="19" customFormat="1" hidden="1" x14ac:dyDescent="0.2">
      <c r="D28" s="23"/>
      <c r="E28" s="20"/>
      <c r="F28" s="20"/>
      <c r="G28" s="20"/>
      <c r="H28" s="20"/>
      <c r="I28" s="20"/>
      <c r="J28" s="20"/>
      <c r="K28" s="20"/>
      <c r="L28" s="20"/>
      <c r="M28" s="20"/>
      <c r="N28" s="20"/>
      <c r="O28" s="25"/>
      <c r="P28" s="25"/>
      <c r="Q28" s="92"/>
    </row>
    <row r="29" spans="2:17" s="19" customFormat="1" hidden="1" x14ac:dyDescent="0.2">
      <c r="D29" s="23"/>
      <c r="E29" s="20"/>
      <c r="F29" s="20"/>
      <c r="G29" s="20"/>
      <c r="H29" s="20"/>
      <c r="I29" s="20"/>
      <c r="J29" s="20"/>
      <c r="K29" s="20"/>
      <c r="L29" s="20"/>
      <c r="M29" s="20"/>
      <c r="N29" s="20"/>
      <c r="O29" s="25"/>
      <c r="P29" s="25"/>
      <c r="Q29" s="92"/>
    </row>
    <row r="30" spans="2:17" s="19" customFormat="1" hidden="1" x14ac:dyDescent="0.2">
      <c r="D30" s="23"/>
      <c r="E30" s="20"/>
      <c r="F30" s="20"/>
      <c r="G30" s="20"/>
      <c r="H30" s="20"/>
      <c r="I30" s="20"/>
      <c r="J30" s="20"/>
      <c r="K30" s="20"/>
      <c r="L30" s="20"/>
      <c r="M30" s="20"/>
      <c r="N30" s="20"/>
      <c r="O30" s="25"/>
      <c r="P30" s="25"/>
      <c r="Q30" s="92"/>
    </row>
    <row r="31" spans="2:17" s="19" customFormat="1" hidden="1" x14ac:dyDescent="0.2">
      <c r="D31" s="23"/>
      <c r="E31" s="20"/>
      <c r="F31" s="20"/>
      <c r="G31" s="20"/>
      <c r="H31" s="20"/>
      <c r="I31" s="20"/>
      <c r="J31" s="20"/>
      <c r="K31" s="20"/>
      <c r="L31" s="20"/>
      <c r="M31" s="20"/>
      <c r="N31" s="20"/>
      <c r="O31" s="25"/>
      <c r="P31" s="25"/>
      <c r="Q31" s="92"/>
    </row>
    <row r="32" spans="2:17" s="19" customFormat="1" hidden="1" x14ac:dyDescent="0.2">
      <c r="D32" s="23"/>
      <c r="E32" s="20"/>
      <c r="F32" s="20"/>
      <c r="G32" s="20"/>
      <c r="H32" s="20"/>
      <c r="I32" s="20"/>
      <c r="J32" s="20"/>
      <c r="K32" s="20"/>
      <c r="L32" s="20"/>
      <c r="M32" s="20"/>
      <c r="N32" s="20"/>
      <c r="O32" s="25"/>
      <c r="P32" s="25"/>
      <c r="Q32" s="92"/>
    </row>
    <row r="33" spans="4:17" s="19" customFormat="1" hidden="1" x14ac:dyDescent="0.2">
      <c r="D33" s="23"/>
      <c r="E33" s="20"/>
      <c r="F33" s="20"/>
      <c r="G33" s="20"/>
      <c r="H33" s="20"/>
      <c r="I33" s="20"/>
      <c r="J33" s="20"/>
      <c r="K33" s="20"/>
      <c r="L33" s="20"/>
      <c r="M33" s="20"/>
      <c r="N33" s="20"/>
      <c r="O33" s="25"/>
      <c r="P33" s="25"/>
      <c r="Q33" s="92"/>
    </row>
    <row r="34" spans="4:17" s="19" customFormat="1" hidden="1" x14ac:dyDescent="0.2">
      <c r="D34" s="23"/>
      <c r="E34" s="20"/>
      <c r="F34" s="20"/>
      <c r="G34" s="20"/>
      <c r="H34" s="20"/>
      <c r="I34" s="20"/>
      <c r="J34" s="20"/>
      <c r="K34" s="20"/>
      <c r="L34" s="20"/>
      <c r="M34" s="20"/>
      <c r="N34" s="20"/>
      <c r="O34" s="25"/>
      <c r="P34" s="25"/>
      <c r="Q34" s="92"/>
    </row>
    <row r="35" spans="4:17" s="19" customFormat="1" hidden="1" x14ac:dyDescent="0.2">
      <c r="D35" s="23"/>
      <c r="E35" s="20"/>
      <c r="F35" s="20"/>
      <c r="G35" s="20"/>
      <c r="H35" s="20"/>
      <c r="I35" s="20"/>
      <c r="J35" s="20"/>
      <c r="K35" s="20"/>
      <c r="L35" s="20"/>
      <c r="M35" s="20"/>
      <c r="N35" s="20"/>
      <c r="O35" s="25"/>
      <c r="P35" s="25"/>
      <c r="Q35" s="92"/>
    </row>
    <row r="36" spans="4:17" s="19" customFormat="1" hidden="1" x14ac:dyDescent="0.2">
      <c r="D36" s="23"/>
      <c r="E36" s="20"/>
      <c r="F36" s="20"/>
      <c r="G36" s="20"/>
      <c r="H36" s="20"/>
      <c r="I36" s="20"/>
      <c r="J36" s="20"/>
      <c r="K36" s="20"/>
      <c r="L36" s="20"/>
      <c r="M36" s="20"/>
      <c r="N36" s="20"/>
      <c r="O36" s="25"/>
      <c r="P36" s="25"/>
      <c r="Q36" s="92"/>
    </row>
    <row r="37" spans="4:17" s="19" customFormat="1" hidden="1" x14ac:dyDescent="0.2">
      <c r="D37" s="23"/>
      <c r="E37" s="20"/>
      <c r="F37" s="20"/>
      <c r="G37" s="20"/>
      <c r="H37" s="20"/>
      <c r="I37" s="20"/>
      <c r="J37" s="20"/>
      <c r="K37" s="20"/>
      <c r="L37" s="20"/>
      <c r="M37" s="20"/>
      <c r="N37" s="20"/>
      <c r="O37" s="25"/>
      <c r="P37" s="25"/>
      <c r="Q37" s="92"/>
    </row>
    <row r="38" spans="4:17" s="19" customFormat="1" hidden="1" x14ac:dyDescent="0.2">
      <c r="D38" s="23"/>
      <c r="E38" s="20"/>
      <c r="F38" s="20"/>
      <c r="G38" s="20"/>
      <c r="H38" s="20"/>
      <c r="I38" s="20"/>
      <c r="J38" s="20"/>
      <c r="K38" s="20"/>
      <c r="L38" s="20"/>
      <c r="M38" s="20"/>
      <c r="N38" s="20"/>
      <c r="O38" s="25"/>
      <c r="P38" s="25"/>
      <c r="Q38" s="92"/>
    </row>
    <row r="39" spans="4:17" s="19" customFormat="1" hidden="1" x14ac:dyDescent="0.2">
      <c r="D39" s="23"/>
      <c r="E39" s="20"/>
      <c r="F39" s="20"/>
      <c r="G39" s="20"/>
      <c r="H39" s="20"/>
      <c r="I39" s="20"/>
      <c r="J39" s="20"/>
      <c r="K39" s="20"/>
      <c r="L39" s="20"/>
      <c r="M39" s="20"/>
      <c r="N39" s="20"/>
      <c r="O39" s="25"/>
      <c r="P39" s="25"/>
      <c r="Q39" s="92"/>
    </row>
    <row r="40" spans="4:17" s="19" customFormat="1" hidden="1" x14ac:dyDescent="0.2">
      <c r="D40" s="23"/>
      <c r="E40" s="20"/>
      <c r="F40" s="20"/>
      <c r="G40" s="20"/>
      <c r="H40" s="20"/>
      <c r="I40" s="20"/>
      <c r="J40" s="20"/>
      <c r="K40" s="20"/>
      <c r="L40" s="20"/>
      <c r="M40" s="20"/>
      <c r="N40" s="20"/>
      <c r="O40" s="25"/>
      <c r="P40" s="25"/>
      <c r="Q40" s="92"/>
    </row>
    <row r="41" spans="4:17" s="19" customFormat="1" hidden="1" x14ac:dyDescent="0.2">
      <c r="D41" s="23"/>
      <c r="E41" s="20"/>
      <c r="F41" s="20"/>
      <c r="G41" s="20"/>
      <c r="H41" s="20"/>
      <c r="I41" s="20"/>
      <c r="J41" s="20"/>
      <c r="K41" s="20"/>
      <c r="L41" s="20"/>
      <c r="M41" s="20"/>
      <c r="N41" s="20"/>
      <c r="O41" s="25"/>
      <c r="P41" s="25"/>
      <c r="Q41" s="92"/>
    </row>
    <row r="42" spans="4:17" s="19" customFormat="1" hidden="1" x14ac:dyDescent="0.2">
      <c r="D42" s="23"/>
      <c r="E42" s="20"/>
      <c r="F42" s="20"/>
      <c r="G42" s="20"/>
      <c r="H42" s="20"/>
      <c r="I42" s="20"/>
      <c r="J42" s="20"/>
      <c r="K42" s="20"/>
      <c r="L42" s="20"/>
      <c r="M42" s="20"/>
      <c r="N42" s="20"/>
      <c r="O42" s="25"/>
      <c r="P42" s="25"/>
      <c r="Q42" s="92"/>
    </row>
    <row r="43" spans="4:17" s="19" customFormat="1" hidden="1" x14ac:dyDescent="0.2">
      <c r="D43" s="23"/>
      <c r="E43" s="20"/>
      <c r="F43" s="20"/>
      <c r="G43" s="20"/>
      <c r="H43" s="20"/>
      <c r="I43" s="20"/>
      <c r="J43" s="20"/>
      <c r="K43" s="20"/>
      <c r="L43" s="20"/>
      <c r="M43" s="20"/>
      <c r="N43" s="20"/>
      <c r="O43" s="25"/>
      <c r="P43" s="25"/>
      <c r="Q43" s="92"/>
    </row>
    <row r="44" spans="4:17" s="19" customFormat="1" hidden="1" x14ac:dyDescent="0.2">
      <c r="D44" s="23"/>
      <c r="E44" s="20"/>
      <c r="F44" s="20"/>
      <c r="G44" s="20"/>
      <c r="H44" s="20"/>
      <c r="I44" s="20"/>
      <c r="J44" s="20"/>
      <c r="K44" s="20"/>
      <c r="L44" s="20"/>
      <c r="M44" s="20"/>
      <c r="N44" s="20"/>
      <c r="O44" s="25"/>
      <c r="P44" s="25"/>
      <c r="Q44" s="92"/>
    </row>
    <row r="45" spans="4:17" s="19" customFormat="1" hidden="1" x14ac:dyDescent="0.2">
      <c r="D45" s="23"/>
      <c r="E45" s="20"/>
      <c r="F45" s="20"/>
      <c r="G45" s="20"/>
      <c r="H45" s="20"/>
      <c r="I45" s="20"/>
      <c r="J45" s="20"/>
      <c r="K45" s="20"/>
      <c r="L45" s="20"/>
      <c r="M45" s="20"/>
      <c r="N45" s="20"/>
      <c r="O45" s="25"/>
      <c r="P45" s="25"/>
      <c r="Q45" s="92"/>
    </row>
    <row r="46" spans="4:17" s="19" customFormat="1" hidden="1" x14ac:dyDescent="0.2">
      <c r="D46" s="23"/>
      <c r="E46" s="20"/>
      <c r="F46" s="20"/>
      <c r="G46" s="20"/>
      <c r="H46" s="20"/>
      <c r="I46" s="20"/>
      <c r="J46" s="20"/>
      <c r="K46" s="20"/>
      <c r="L46" s="20"/>
      <c r="M46" s="20"/>
      <c r="N46" s="20"/>
      <c r="O46" s="25"/>
      <c r="P46" s="25"/>
      <c r="Q46" s="92"/>
    </row>
    <row r="47" spans="4:17" s="19" customFormat="1" hidden="1" x14ac:dyDescent="0.2">
      <c r="D47" s="23"/>
      <c r="E47" s="20"/>
      <c r="F47" s="20"/>
      <c r="G47" s="20"/>
      <c r="H47" s="20"/>
      <c r="I47" s="20"/>
      <c r="J47" s="20"/>
      <c r="K47" s="20"/>
      <c r="L47" s="20"/>
      <c r="M47" s="20"/>
      <c r="N47" s="20"/>
      <c r="O47" s="25"/>
      <c r="P47" s="25"/>
      <c r="Q47" s="92"/>
    </row>
    <row r="48" spans="4:17" s="19" customFormat="1" hidden="1" x14ac:dyDescent="0.2">
      <c r="D48" s="23"/>
      <c r="E48" s="20"/>
      <c r="F48" s="20"/>
      <c r="G48" s="20"/>
      <c r="H48" s="20"/>
      <c r="I48" s="20"/>
      <c r="J48" s="20"/>
      <c r="K48" s="20"/>
      <c r="L48" s="20"/>
      <c r="M48" s="20"/>
      <c r="N48" s="20"/>
      <c r="O48" s="25"/>
      <c r="P48" s="25"/>
      <c r="Q48" s="92"/>
    </row>
    <row r="49" spans="4:17" s="19" customFormat="1" hidden="1" x14ac:dyDescent="0.2">
      <c r="D49" s="23"/>
      <c r="E49" s="20"/>
      <c r="F49" s="20"/>
      <c r="G49" s="20"/>
      <c r="H49" s="20"/>
      <c r="I49" s="20"/>
      <c r="J49" s="20"/>
      <c r="K49" s="20"/>
      <c r="L49" s="20"/>
      <c r="M49" s="20"/>
      <c r="N49" s="20"/>
      <c r="O49" s="25"/>
      <c r="P49" s="25"/>
      <c r="Q49" s="92"/>
    </row>
    <row r="50" spans="4:17" s="19" customFormat="1" hidden="1" x14ac:dyDescent="0.2">
      <c r="D50" s="23"/>
      <c r="E50" s="20"/>
      <c r="F50" s="20"/>
      <c r="G50" s="20"/>
      <c r="H50" s="20"/>
      <c r="I50" s="20"/>
      <c r="J50" s="20"/>
      <c r="K50" s="20"/>
      <c r="L50" s="20"/>
      <c r="M50" s="20"/>
      <c r="N50" s="20"/>
      <c r="O50" s="25"/>
      <c r="P50" s="25"/>
      <c r="Q50" s="92"/>
    </row>
    <row r="51" spans="4:17" s="19" customFormat="1" hidden="1" x14ac:dyDescent="0.2">
      <c r="D51" s="23"/>
      <c r="E51" s="20"/>
      <c r="F51" s="20"/>
      <c r="G51" s="20"/>
      <c r="H51" s="20"/>
      <c r="I51" s="20"/>
      <c r="J51" s="20"/>
      <c r="K51" s="20"/>
      <c r="L51" s="20"/>
      <c r="M51" s="20"/>
      <c r="N51" s="20"/>
      <c r="O51" s="25"/>
      <c r="P51" s="25"/>
      <c r="Q51" s="92"/>
    </row>
    <row r="52" spans="4:17" s="19" customFormat="1" hidden="1" x14ac:dyDescent="0.2">
      <c r="D52" s="23"/>
      <c r="E52" s="20"/>
      <c r="F52" s="20"/>
      <c r="G52" s="20"/>
      <c r="H52" s="20"/>
      <c r="I52" s="20"/>
      <c r="J52" s="20"/>
      <c r="K52" s="20"/>
      <c r="L52" s="20"/>
      <c r="M52" s="20"/>
      <c r="N52" s="20"/>
      <c r="O52" s="25"/>
      <c r="P52" s="25"/>
      <c r="Q52" s="92"/>
    </row>
    <row r="53" spans="4:17" s="19" customFormat="1" hidden="1" x14ac:dyDescent="0.2">
      <c r="D53" s="23"/>
      <c r="E53" s="20"/>
      <c r="F53" s="20"/>
      <c r="G53" s="20"/>
      <c r="H53" s="20"/>
      <c r="I53" s="20"/>
      <c r="J53" s="20"/>
      <c r="K53" s="20"/>
      <c r="L53" s="20"/>
      <c r="M53" s="20"/>
      <c r="N53" s="20"/>
      <c r="O53" s="25"/>
      <c r="P53" s="25"/>
      <c r="Q53" s="92"/>
    </row>
    <row r="54" spans="4:17" s="19" customFormat="1" hidden="1" x14ac:dyDescent="0.2">
      <c r="D54" s="23"/>
      <c r="E54" s="20"/>
      <c r="F54" s="20"/>
      <c r="G54" s="20"/>
      <c r="H54" s="20"/>
      <c r="I54" s="20"/>
      <c r="J54" s="20"/>
      <c r="K54" s="20"/>
      <c r="L54" s="20"/>
      <c r="M54" s="20"/>
      <c r="N54" s="20"/>
      <c r="O54" s="25"/>
      <c r="P54" s="25"/>
      <c r="Q54" s="92"/>
    </row>
    <row r="55" spans="4:17" s="19" customFormat="1" hidden="1" x14ac:dyDescent="0.2">
      <c r="D55" s="23"/>
      <c r="E55" s="20"/>
      <c r="F55" s="20"/>
      <c r="G55" s="20"/>
      <c r="H55" s="20"/>
      <c r="I55" s="20"/>
      <c r="J55" s="20"/>
      <c r="K55" s="20"/>
      <c r="L55" s="20"/>
      <c r="M55" s="20"/>
      <c r="N55" s="20"/>
      <c r="O55" s="25"/>
      <c r="P55" s="25"/>
      <c r="Q55" s="92"/>
    </row>
    <row r="56" spans="4:17" s="19" customFormat="1" hidden="1" x14ac:dyDescent="0.2">
      <c r="D56" s="23"/>
      <c r="E56" s="20"/>
      <c r="F56" s="20"/>
      <c r="G56" s="20"/>
      <c r="H56" s="20"/>
      <c r="I56" s="20"/>
      <c r="J56" s="20"/>
      <c r="K56" s="20"/>
      <c r="L56" s="20"/>
      <c r="M56" s="20"/>
      <c r="N56" s="20"/>
      <c r="O56" s="25"/>
      <c r="P56" s="25"/>
      <c r="Q56" s="92"/>
    </row>
    <row r="57" spans="4:17" s="19" customFormat="1" hidden="1" x14ac:dyDescent="0.2">
      <c r="D57" s="23"/>
      <c r="E57" s="20"/>
      <c r="F57" s="20"/>
      <c r="G57" s="20"/>
      <c r="H57" s="20"/>
      <c r="I57" s="20"/>
      <c r="J57" s="20"/>
      <c r="K57" s="20"/>
      <c r="L57" s="20"/>
      <c r="M57" s="20"/>
      <c r="N57" s="20"/>
      <c r="O57" s="25"/>
      <c r="P57" s="25"/>
      <c r="Q57" s="92"/>
    </row>
    <row r="58" spans="4:17" s="19" customFormat="1" hidden="1" x14ac:dyDescent="0.2">
      <c r="D58" s="23"/>
      <c r="E58" s="20"/>
      <c r="F58" s="20"/>
      <c r="G58" s="20"/>
      <c r="H58" s="20"/>
      <c r="I58" s="20"/>
      <c r="J58" s="20"/>
      <c r="K58" s="20"/>
      <c r="L58" s="20"/>
      <c r="M58" s="20"/>
      <c r="N58" s="20"/>
      <c r="O58" s="25"/>
      <c r="P58" s="25"/>
      <c r="Q58" s="92"/>
    </row>
    <row r="59" spans="4:17" s="19" customFormat="1" hidden="1" x14ac:dyDescent="0.2">
      <c r="D59" s="23"/>
      <c r="E59" s="20"/>
      <c r="F59" s="20"/>
      <c r="G59" s="20"/>
      <c r="H59" s="20"/>
      <c r="I59" s="20"/>
      <c r="J59" s="20"/>
      <c r="K59" s="20"/>
      <c r="L59" s="20"/>
      <c r="M59" s="20"/>
      <c r="N59" s="20"/>
      <c r="O59" s="25"/>
      <c r="P59" s="25"/>
      <c r="Q59" s="92"/>
    </row>
    <row r="60" spans="4:17" s="19" customFormat="1" hidden="1" x14ac:dyDescent="0.2">
      <c r="D60" s="23"/>
      <c r="E60" s="20"/>
      <c r="F60" s="20"/>
      <c r="G60" s="20"/>
      <c r="H60" s="20"/>
      <c r="I60" s="20"/>
      <c r="J60" s="20"/>
      <c r="K60" s="20"/>
      <c r="L60" s="20"/>
      <c r="M60" s="20"/>
      <c r="N60" s="20"/>
      <c r="O60" s="25"/>
      <c r="P60" s="25"/>
      <c r="Q60" s="92"/>
    </row>
    <row r="61" spans="4:17" s="19" customFormat="1" hidden="1" x14ac:dyDescent="0.2">
      <c r="D61" s="23"/>
      <c r="E61" s="20"/>
      <c r="F61" s="20"/>
      <c r="G61" s="20"/>
      <c r="H61" s="20"/>
      <c r="I61" s="20"/>
      <c r="J61" s="20"/>
      <c r="K61" s="20"/>
      <c r="L61" s="20"/>
      <c r="M61" s="20"/>
      <c r="N61" s="20"/>
      <c r="O61" s="25"/>
      <c r="P61" s="25"/>
      <c r="Q61" s="92"/>
    </row>
    <row r="62" spans="4:17" s="19" customFormat="1" hidden="1" x14ac:dyDescent="0.2">
      <c r="D62" s="23"/>
      <c r="E62" s="20"/>
      <c r="F62" s="20"/>
      <c r="G62" s="20"/>
      <c r="H62" s="20"/>
      <c r="I62" s="20"/>
      <c r="J62" s="20"/>
      <c r="K62" s="20"/>
      <c r="L62" s="20"/>
      <c r="M62" s="20"/>
      <c r="N62" s="20"/>
      <c r="O62" s="25"/>
      <c r="P62" s="25"/>
      <c r="Q62" s="92"/>
    </row>
    <row r="63" spans="4:17" s="19" customFormat="1" hidden="1" x14ac:dyDescent="0.2">
      <c r="D63" s="23"/>
      <c r="E63" s="20"/>
      <c r="F63" s="20"/>
      <c r="G63" s="20"/>
      <c r="H63" s="20"/>
      <c r="I63" s="20"/>
      <c r="J63" s="20"/>
      <c r="K63" s="20"/>
      <c r="L63" s="20"/>
      <c r="M63" s="20"/>
      <c r="N63" s="20"/>
      <c r="O63" s="25"/>
      <c r="P63" s="25"/>
      <c r="Q63" s="92"/>
    </row>
    <row r="64" spans="4:17" s="19" customFormat="1" hidden="1" x14ac:dyDescent="0.2">
      <c r="D64" s="23"/>
      <c r="E64" s="20"/>
      <c r="F64" s="20"/>
      <c r="G64" s="20"/>
      <c r="H64" s="20"/>
      <c r="I64" s="20"/>
      <c r="J64" s="20"/>
      <c r="K64" s="20"/>
      <c r="L64" s="20"/>
      <c r="M64" s="20"/>
      <c r="N64" s="20"/>
      <c r="O64" s="25"/>
      <c r="P64" s="25"/>
      <c r="Q64" s="92"/>
    </row>
    <row r="65" spans="2:17" s="19" customFormat="1" hidden="1" x14ac:dyDescent="0.2">
      <c r="D65" s="23"/>
      <c r="E65" s="20"/>
      <c r="F65" s="20"/>
      <c r="G65" s="20"/>
      <c r="H65" s="20"/>
      <c r="I65" s="20"/>
      <c r="J65" s="20"/>
      <c r="K65" s="20"/>
      <c r="L65" s="20"/>
      <c r="M65" s="20"/>
      <c r="N65" s="20"/>
      <c r="O65" s="25"/>
      <c r="P65" s="25"/>
      <c r="Q65" s="92"/>
    </row>
    <row r="66" spans="2:17" s="19" customFormat="1" hidden="1" x14ac:dyDescent="0.2">
      <c r="D66" s="23"/>
      <c r="E66" s="20"/>
      <c r="F66" s="20"/>
      <c r="G66" s="20"/>
      <c r="H66" s="20"/>
      <c r="I66" s="20"/>
      <c r="J66" s="20"/>
      <c r="K66" s="20"/>
      <c r="L66" s="20"/>
      <c r="M66" s="20"/>
      <c r="N66" s="20"/>
      <c r="O66" s="25"/>
      <c r="P66" s="25"/>
      <c r="Q66" s="92"/>
    </row>
    <row r="67" spans="2:17" s="19" customFormat="1" hidden="1" x14ac:dyDescent="0.2">
      <c r="D67" s="23"/>
      <c r="E67" s="20"/>
      <c r="F67" s="20"/>
      <c r="G67" s="20"/>
      <c r="H67" s="20"/>
      <c r="I67" s="20"/>
      <c r="J67" s="20"/>
      <c r="K67" s="20"/>
      <c r="L67" s="20"/>
      <c r="M67" s="20"/>
      <c r="N67" s="20"/>
      <c r="O67" s="25"/>
      <c r="P67" s="25"/>
      <c r="Q67" s="92"/>
    </row>
    <row r="68" spans="2:17" hidden="1" x14ac:dyDescent="0.2">
      <c r="B68" s="19"/>
      <c r="C68" s="19"/>
      <c r="D68" s="23"/>
      <c r="E68" s="20"/>
      <c r="F68" s="20"/>
      <c r="G68" s="20"/>
      <c r="H68" s="20"/>
      <c r="I68" s="20"/>
      <c r="J68" s="20"/>
      <c r="K68" s="20"/>
      <c r="L68" s="20"/>
      <c r="M68" s="20"/>
      <c r="N68" s="20"/>
    </row>
  </sheetData>
  <sheetProtection algorithmName="SHA-512" hashValue="lS5ew0qVhI2BZQ7qGAzp1c8MErUSkCaYfSmn1XGwq7O1g/5GJzJmrL2dbLKTMyxBXogIuS39ZJ8D89psF0UxpQ==" saltValue="a7FkfY1lqFBd3/RKrFZHOA==" spinCount="100000" sheet="1" selectLockedCells="1"/>
  <mergeCells count="13">
    <mergeCell ref="O3:O4"/>
    <mergeCell ref="B1:L1"/>
    <mergeCell ref="M1:O1"/>
    <mergeCell ref="B3:D3"/>
    <mergeCell ref="B4:D4"/>
    <mergeCell ref="D15:O20"/>
    <mergeCell ref="B15:C18"/>
    <mergeCell ref="B7:D7"/>
    <mergeCell ref="B9:D9"/>
    <mergeCell ref="B8:D8"/>
    <mergeCell ref="B10:D10"/>
    <mergeCell ref="B11:C11"/>
    <mergeCell ref="B13:O13"/>
  </mergeCells>
  <conditionalFormatting sqref="E7:N7 E9:N9">
    <cfRule type="expression" dxfId="15" priority="34">
      <formula>OR(E7&lt;&gt;"",E$4="")</formula>
    </cfRule>
  </conditionalFormatting>
  <conditionalFormatting sqref="B1">
    <cfRule type="containsText" dxfId="14" priority="22"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E8:N8">
    <cfRule type="expression" dxfId="13" priority="5">
      <formula>OR(E8&lt;&gt;"",E$4="")</formula>
    </cfRule>
  </conditionalFormatting>
  <conditionalFormatting sqref="E10:N10">
    <cfRule type="expression" dxfId="12" priority="4">
      <formula>OR(E10&lt;&gt;"",E$4="")</formula>
    </cfRule>
  </conditionalFormatting>
  <dataValidations count="2">
    <dataValidation type="textLength" operator="lessThanOrEqual" allowBlank="1" showInputMessage="1" showErrorMessage="1" error="Textlänge auf 3000 Zeichen begrenzt." sqref="D15" xr:uid="{00000000-0002-0000-0200-000000000000}">
      <formula1>3000</formula1>
    </dataValidation>
    <dataValidation type="whole" operator="greaterThanOrEqual" allowBlank="1" showInputMessage="1" showErrorMessage="1" errorTitle="Ungültige Eingabe" error="Eingabe einer ganzen Zahl." sqref="E7:N10" xr:uid="{00000000-0002-0000-0200-000001000000}">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349"/>
  <sheetViews>
    <sheetView showGridLines="0" zoomScaleNormal="100" workbookViewId="0">
      <selection activeCell="D37" sqref="D37:L42"/>
    </sheetView>
  </sheetViews>
  <sheetFormatPr baseColWidth="10" defaultColWidth="0" defaultRowHeight="12.75" zeroHeight="1" x14ac:dyDescent="0.2"/>
  <cols>
    <col min="1" max="1" width="1.85546875" style="30" customWidth="1"/>
    <col min="2" max="2" width="0.85546875" style="30" customWidth="1"/>
    <col min="3" max="3" width="29.7109375" style="30" customWidth="1"/>
    <col min="4" max="4" width="13.42578125" style="32" customWidth="1"/>
    <col min="5" max="5" width="2.7109375" style="31" customWidth="1"/>
    <col min="6" max="7" width="15.140625" style="31" customWidth="1"/>
    <col min="8" max="8" width="15.140625" style="35" customWidth="1"/>
    <col min="9" max="9" width="2.7109375" style="31" customWidth="1"/>
    <col min="10" max="10" width="15.140625" style="31" customWidth="1"/>
    <col min="11" max="12" width="15.140625" style="30" customWidth="1"/>
    <col min="13" max="13" width="0.85546875" style="19" customWidth="1"/>
    <col min="14" max="16384" width="9.42578125" style="19" hidden="1"/>
  </cols>
  <sheetData>
    <row r="1" spans="1:12" ht="15" customHeight="1" x14ac:dyDescent="0.2">
      <c r="A1" s="154"/>
      <c r="B1" s="28"/>
      <c r="C1" s="19"/>
      <c r="D1" s="24"/>
      <c r="E1" s="24"/>
      <c r="F1" s="19"/>
      <c r="G1" s="19"/>
      <c r="L1" s="207" t="s">
        <v>35</v>
      </c>
    </row>
    <row r="2" spans="1:12" ht="13.5" thickBot="1" x14ac:dyDescent="0.25">
      <c r="A2" s="26"/>
      <c r="B2" s="26"/>
      <c r="C2" s="17"/>
      <c r="D2" s="26"/>
      <c r="E2" s="26"/>
      <c r="F2" s="26"/>
      <c r="G2" s="26"/>
      <c r="H2" s="26"/>
      <c r="I2" s="26"/>
      <c r="J2" s="26"/>
      <c r="K2" s="26"/>
      <c r="L2" s="26"/>
    </row>
    <row r="3" spans="1:12" x14ac:dyDescent="0.2">
      <c r="A3" s="26"/>
      <c r="B3" s="68"/>
      <c r="C3" s="210"/>
      <c r="D3" s="69"/>
      <c r="E3" s="69"/>
      <c r="F3" s="70"/>
      <c r="G3" s="70"/>
      <c r="H3" s="70"/>
      <c r="I3" s="70"/>
      <c r="J3" s="70"/>
      <c r="K3" s="70"/>
      <c r="L3" s="211"/>
    </row>
    <row r="4" spans="1:12" ht="15" customHeight="1" x14ac:dyDescent="0.2">
      <c r="A4" s="26"/>
      <c r="B4" s="71"/>
      <c r="C4" s="268"/>
      <c r="D4" s="343" t="str">
        <f>IF('Allgemeine Angaben'!I10="","",'Allgemeine Angaben'!I10)</f>
        <v/>
      </c>
      <c r="E4" s="343"/>
      <c r="F4" s="73"/>
      <c r="G4" s="362"/>
      <c r="H4" s="362"/>
      <c r="I4" s="73"/>
      <c r="J4" s="266"/>
      <c r="K4" s="73"/>
      <c r="L4" s="74"/>
    </row>
    <row r="5" spans="1:12" ht="13.5" customHeight="1" thickBot="1" x14ac:dyDescent="0.25">
      <c r="A5" s="26"/>
      <c r="B5" s="71"/>
      <c r="C5" s="73"/>
      <c r="D5" s="73"/>
      <c r="E5" s="72"/>
      <c r="F5" s="73"/>
      <c r="G5" s="73"/>
      <c r="H5" s="73"/>
      <c r="I5" s="73"/>
      <c r="J5" s="73"/>
      <c r="K5" s="73"/>
      <c r="L5" s="74"/>
    </row>
    <row r="6" spans="1:12" ht="27" customHeight="1" thickBot="1" x14ac:dyDescent="0.25">
      <c r="A6" s="26"/>
      <c r="B6" s="71"/>
      <c r="C6" s="166" t="s">
        <v>47</v>
      </c>
      <c r="D6" s="350">
        <f>SUM('2.2.3 Fallzahlen'!O11)</f>
        <v>0</v>
      </c>
      <c r="E6" s="351"/>
      <c r="F6" s="73"/>
      <c r="G6" s="336"/>
      <c r="H6" s="336"/>
      <c r="I6" s="338"/>
      <c r="J6" s="338"/>
      <c r="K6" s="176"/>
      <c r="L6" s="74"/>
    </row>
    <row r="7" spans="1:12" ht="13.5" customHeight="1" x14ac:dyDescent="0.2">
      <c r="A7" s="26"/>
      <c r="B7" s="71"/>
      <c r="C7" s="256"/>
      <c r="D7" s="267"/>
      <c r="E7" s="267"/>
      <c r="F7" s="73"/>
      <c r="G7" s="264"/>
      <c r="H7" s="264"/>
      <c r="I7" s="267"/>
      <c r="J7" s="267"/>
      <c r="K7" s="176"/>
      <c r="L7" s="74"/>
    </row>
    <row r="8" spans="1:12" ht="27" customHeight="1" x14ac:dyDescent="0.2">
      <c r="A8" s="26"/>
      <c r="B8" s="71"/>
      <c r="C8" s="256"/>
      <c r="D8" s="337"/>
      <c r="E8" s="338"/>
      <c r="F8" s="73"/>
      <c r="G8" s="264"/>
      <c r="H8" s="264"/>
      <c r="I8" s="267"/>
      <c r="J8" s="267"/>
      <c r="K8" s="176"/>
      <c r="L8" s="74"/>
    </row>
    <row r="9" spans="1:12" ht="13.5" customHeight="1" thickBot="1" x14ac:dyDescent="0.25">
      <c r="A9" s="26"/>
      <c r="B9" s="71"/>
      <c r="C9" s="75"/>
      <c r="D9" s="75"/>
      <c r="E9" s="75"/>
      <c r="F9" s="75"/>
      <c r="G9" s="85"/>
      <c r="H9" s="176"/>
      <c r="I9" s="176"/>
      <c r="J9" s="176"/>
      <c r="K9" s="176"/>
      <c r="L9" s="74"/>
    </row>
    <row r="10" spans="1:12" ht="27" hidden="1" customHeight="1" x14ac:dyDescent="0.2">
      <c r="A10" s="26"/>
      <c r="B10" s="71"/>
      <c r="C10" s="352"/>
      <c r="D10" s="352"/>
      <c r="E10" s="352"/>
      <c r="F10" s="73"/>
      <c r="G10" s="198"/>
      <c r="H10" s="342"/>
      <c r="I10" s="342"/>
      <c r="J10" s="342"/>
      <c r="K10" s="176"/>
      <c r="L10" s="74"/>
    </row>
    <row r="11" spans="1:12" ht="5.25" hidden="1" customHeight="1" thickBot="1" x14ac:dyDescent="0.25">
      <c r="A11" s="26"/>
      <c r="B11" s="71"/>
      <c r="C11" s="73"/>
      <c r="D11" s="73"/>
      <c r="E11" s="73"/>
      <c r="F11" s="73"/>
      <c r="G11" s="73"/>
      <c r="H11" s="176"/>
      <c r="I11" s="176"/>
      <c r="J11" s="176"/>
      <c r="K11" s="176"/>
      <c r="L11" s="74"/>
    </row>
    <row r="12" spans="1:12" ht="27" customHeight="1" thickBot="1" x14ac:dyDescent="0.25">
      <c r="A12" s="26"/>
      <c r="B12" s="71"/>
      <c r="C12" s="256"/>
      <c r="D12" s="338"/>
      <c r="E12" s="338"/>
      <c r="F12" s="339" t="s">
        <v>263</v>
      </c>
      <c r="G12" s="340"/>
      <c r="H12" s="265">
        <f>'2.2.3 Fallzahlen'!O7</f>
        <v>0</v>
      </c>
      <c r="I12" s="257"/>
      <c r="J12" s="339" t="s">
        <v>280</v>
      </c>
      <c r="K12" s="340"/>
      <c r="L12" s="265">
        <f>'2.2.3 Fallzahlen'!O8</f>
        <v>0</v>
      </c>
    </row>
    <row r="13" spans="1:12" ht="27" customHeight="1" x14ac:dyDescent="0.2">
      <c r="A13" s="26"/>
      <c r="B13" s="71"/>
      <c r="C13" s="256"/>
      <c r="D13" s="267"/>
      <c r="E13" s="267"/>
      <c r="F13" s="341"/>
      <c r="G13" s="341"/>
      <c r="H13" s="267"/>
      <c r="I13" s="267"/>
      <c r="J13" s="341"/>
      <c r="K13" s="341"/>
      <c r="L13" s="273"/>
    </row>
    <row r="14" spans="1:12" ht="13.5" thickBot="1" x14ac:dyDescent="0.25">
      <c r="A14" s="26"/>
      <c r="B14" s="71"/>
      <c r="C14" s="209"/>
      <c r="D14" s="73"/>
      <c r="E14" s="73"/>
      <c r="F14" s="209"/>
      <c r="G14" s="73"/>
      <c r="H14" s="73"/>
      <c r="I14" s="73"/>
      <c r="J14" s="176"/>
      <c r="K14" s="176"/>
      <c r="L14" s="74"/>
    </row>
    <row r="15" spans="1:12" ht="27" customHeight="1" thickBot="1" x14ac:dyDescent="0.25">
      <c r="A15" s="26"/>
      <c r="B15" s="71"/>
      <c r="C15" s="256"/>
      <c r="D15" s="338"/>
      <c r="E15" s="338"/>
      <c r="F15" s="339" t="s">
        <v>266</v>
      </c>
      <c r="G15" s="340"/>
      <c r="H15" s="265">
        <f>'2.2.3 Fallzahlen'!O9</f>
        <v>0</v>
      </c>
      <c r="I15" s="257"/>
      <c r="J15" s="339" t="s">
        <v>279</v>
      </c>
      <c r="K15" s="340"/>
      <c r="L15" s="265">
        <f>'2.2.3 Fallzahlen'!O10</f>
        <v>0</v>
      </c>
    </row>
    <row r="16" spans="1:12" ht="27" customHeight="1" x14ac:dyDescent="0.2">
      <c r="A16" s="26"/>
      <c r="B16" s="71"/>
      <c r="C16" s="256"/>
      <c r="D16" s="267"/>
      <c r="E16" s="267"/>
      <c r="F16" s="341"/>
      <c r="G16" s="341"/>
      <c r="H16" s="267"/>
      <c r="I16" s="267"/>
      <c r="J16" s="341"/>
      <c r="K16" s="341"/>
      <c r="L16" s="273"/>
    </row>
    <row r="17" spans="1:13" x14ac:dyDescent="0.2">
      <c r="A17" s="26"/>
      <c r="B17" s="71"/>
      <c r="C17" s="73"/>
      <c r="D17" s="73"/>
      <c r="E17" s="73"/>
      <c r="F17" s="73"/>
      <c r="G17" s="192"/>
      <c r="H17" s="176"/>
      <c r="I17" s="73"/>
      <c r="J17" s="176"/>
      <c r="K17" s="176"/>
      <c r="L17" s="74"/>
    </row>
    <row r="18" spans="1:13" ht="13.5" thickBot="1" x14ac:dyDescent="0.25">
      <c r="A18" s="26"/>
      <c r="B18" s="171"/>
      <c r="C18" s="76"/>
      <c r="D18" s="76"/>
      <c r="E18" s="76"/>
      <c r="F18" s="76"/>
      <c r="G18" s="76"/>
      <c r="H18" s="193"/>
      <c r="I18" s="193"/>
      <c r="J18" s="193"/>
      <c r="K18" s="193"/>
      <c r="L18" s="212"/>
    </row>
    <row r="19" spans="1:13" x14ac:dyDescent="0.2">
      <c r="A19" s="26"/>
      <c r="B19" s="26"/>
      <c r="C19" s="26"/>
      <c r="D19" s="26"/>
      <c r="E19" s="26"/>
      <c r="F19" s="26"/>
      <c r="G19" s="26"/>
      <c r="H19" s="26"/>
      <c r="I19" s="26"/>
      <c r="J19" s="26"/>
      <c r="K19" s="78"/>
      <c r="L19" s="26"/>
    </row>
    <row r="20" spans="1:13" x14ac:dyDescent="0.2">
      <c r="C20" s="38" t="s">
        <v>100</v>
      </c>
    </row>
    <row r="21" spans="1:13" ht="13.5" thickBot="1" x14ac:dyDescent="0.25">
      <c r="A21" s="19"/>
      <c r="B21" s="24"/>
      <c r="C21" s="24"/>
      <c r="D21" s="24"/>
      <c r="E21" s="20"/>
      <c r="F21" s="20"/>
      <c r="G21" s="20"/>
      <c r="H21" s="25"/>
      <c r="I21" s="20"/>
      <c r="J21" s="20"/>
      <c r="K21" s="19"/>
      <c r="L21" s="19"/>
    </row>
    <row r="22" spans="1:13" ht="26.25" customHeight="1" thickBot="1" x14ac:dyDescent="0.25">
      <c r="A22" s="19"/>
      <c r="C22" s="346" t="s">
        <v>89</v>
      </c>
      <c r="D22" s="348" t="s">
        <v>103</v>
      </c>
      <c r="E22" s="19"/>
      <c r="F22" s="364" t="str">
        <f>IF('Allgemeine Angaben'!I10="","Bitte füllen Sie die Angaben zum EndoProthetikZentrum im Tabellenblatt 'Allgemeine Angaben' vollständig aus.",'Allgemeine Angaben'!I10)</f>
        <v>Bitte füllen Sie die Angaben zum EndoProthetikZentrum im Tabellenblatt 'Allgemeine Angaben' vollständig aus.</v>
      </c>
      <c r="G22" s="365"/>
      <c r="H22" s="366"/>
      <c r="I22" s="19"/>
      <c r="J22" s="363"/>
      <c r="K22" s="363"/>
      <c r="L22" s="363"/>
      <c r="M22" s="30"/>
    </row>
    <row r="23" spans="1:13" ht="39" thickBot="1" x14ac:dyDescent="0.25">
      <c r="A23" s="19"/>
      <c r="C23" s="347"/>
      <c r="D23" s="349"/>
      <c r="E23" s="19"/>
      <c r="F23" s="1" t="s">
        <v>75</v>
      </c>
      <c r="G23" s="226" t="s">
        <v>166</v>
      </c>
      <c r="H23" s="1" t="s">
        <v>146</v>
      </c>
      <c r="I23" s="19"/>
      <c r="J23" s="27"/>
      <c r="K23" s="27"/>
      <c r="L23" s="27"/>
      <c r="M23" s="174"/>
    </row>
    <row r="24" spans="1:13" ht="27.6" customHeight="1" x14ac:dyDescent="0.2">
      <c r="A24" s="19"/>
      <c r="C24" s="172" t="str">
        <f>IF('Allgemeine Angaben'!E19&lt;&gt;"",'Allgemeine Angaben'!E19,"")</f>
        <v/>
      </c>
      <c r="D24" s="177" t="str">
        <f>IF('Allgemeine Angaben'!G19&lt;&gt;"",'Allgemeine Angaben'!G19,"")</f>
        <v/>
      </c>
      <c r="E24" s="19"/>
      <c r="F24" s="200" t="str">
        <f>IF('2.2.3 Fallzahlen'!E11=0,"",'2.2.3 Fallzahlen'!E11)</f>
        <v/>
      </c>
      <c r="G24" s="178" t="str">
        <f>IF(COUNTBLANK('2.2.3 Fallzahlen'!E7:E8)&lt;&gt;0,"",SUM('2.2.3 Fallzahlen'!E7:E8))</f>
        <v/>
      </c>
      <c r="H24" s="178" t="str">
        <f>IF(COUNTBLANK('2.2.3 Fallzahlen'!E9:E10)&lt;&gt;0,"",SUM('2.2.3 Fallzahlen'!E9:E10))</f>
        <v/>
      </c>
      <c r="I24" s="19"/>
      <c r="J24" s="27"/>
      <c r="K24" s="27"/>
      <c r="L24" s="27"/>
      <c r="M24" s="175"/>
    </row>
    <row r="25" spans="1:13" ht="27.6" customHeight="1" x14ac:dyDescent="0.2">
      <c r="A25" s="19"/>
      <c r="C25" s="172" t="str">
        <f>IF('Allgemeine Angaben'!E20&lt;&gt;"",'Allgemeine Angaben'!E20,"")</f>
        <v/>
      </c>
      <c r="D25" s="177" t="str">
        <f>IF('Allgemeine Angaben'!G20&lt;&gt;"",'Allgemeine Angaben'!G20,"")</f>
        <v/>
      </c>
      <c r="E25" s="19"/>
      <c r="F25" s="199" t="str">
        <f>IF('2.2.3 Fallzahlen'!F11=0,"",'2.2.3 Fallzahlen'!F11)</f>
        <v/>
      </c>
      <c r="G25" s="178" t="str">
        <f>IF(COUNTBLANK('2.2.3 Fallzahlen'!F7:F8)&lt;&gt;0,"",SUM('2.2.3 Fallzahlen'!F7:F8))</f>
        <v/>
      </c>
      <c r="H25" s="178" t="str">
        <f>IF(COUNTBLANK('2.2.3 Fallzahlen'!F9:F10)&lt;&gt;0,"",SUM('2.2.3 Fallzahlen'!F9:F10))</f>
        <v/>
      </c>
      <c r="I25" s="19"/>
      <c r="J25" s="27"/>
      <c r="K25" s="27"/>
      <c r="L25" s="27"/>
      <c r="M25" s="175"/>
    </row>
    <row r="26" spans="1:13" ht="27.6" customHeight="1" x14ac:dyDescent="0.2">
      <c r="A26" s="19"/>
      <c r="C26" s="172" t="str">
        <f>IF('Allgemeine Angaben'!E21&lt;&gt;"",'Allgemeine Angaben'!E21,"")</f>
        <v/>
      </c>
      <c r="D26" s="177" t="str">
        <f>IF('Allgemeine Angaben'!G21&lt;&gt;"",'Allgemeine Angaben'!G21,"")</f>
        <v/>
      </c>
      <c r="E26" s="19"/>
      <c r="F26" s="199" t="str">
        <f>IF('2.2.3 Fallzahlen'!G11=0,"",'2.2.3 Fallzahlen'!G11)</f>
        <v/>
      </c>
      <c r="G26" s="178" t="str">
        <f>IF(COUNTBLANK('2.2.3 Fallzahlen'!G7:G8)&lt;&gt;0,"",SUM('2.2.3 Fallzahlen'!G7:G8))</f>
        <v/>
      </c>
      <c r="H26" s="178" t="str">
        <f>IF(COUNTBLANK('2.2.3 Fallzahlen'!G9:G10)&lt;&gt;0,"",SUM('2.2.3 Fallzahlen'!G9:G10))</f>
        <v/>
      </c>
      <c r="I26" s="19"/>
      <c r="J26" s="27"/>
      <c r="K26" s="27"/>
      <c r="L26" s="27"/>
      <c r="M26" s="175"/>
    </row>
    <row r="27" spans="1:13" ht="27.6" customHeight="1" x14ac:dyDescent="0.2">
      <c r="A27" s="19"/>
      <c r="C27" s="172" t="str">
        <f>IF('Allgemeine Angaben'!E22&lt;&gt;"",'Allgemeine Angaben'!E22,"")</f>
        <v/>
      </c>
      <c r="D27" s="177" t="str">
        <f>IF('Allgemeine Angaben'!G22&lt;&gt;"",'Allgemeine Angaben'!G22,"")</f>
        <v/>
      </c>
      <c r="E27" s="19"/>
      <c r="F27" s="199" t="str">
        <f>IF('2.2.3 Fallzahlen'!H11=0,"",'2.2.3 Fallzahlen'!H11)</f>
        <v/>
      </c>
      <c r="G27" s="178" t="str">
        <f>IF(COUNTBLANK('2.2.3 Fallzahlen'!H7:H8)&lt;&gt;0,"",SUM('2.2.3 Fallzahlen'!H7:H8))</f>
        <v/>
      </c>
      <c r="H27" s="178" t="str">
        <f>IF(COUNTBLANK('2.2.3 Fallzahlen'!H9:H10)&lt;&gt;0,"",SUM('2.2.3 Fallzahlen'!H9:H10))</f>
        <v/>
      </c>
      <c r="I27" s="19"/>
      <c r="J27" s="27"/>
      <c r="K27" s="27"/>
      <c r="L27" s="27"/>
      <c r="M27" s="175"/>
    </row>
    <row r="28" spans="1:13" ht="27.6" customHeight="1" x14ac:dyDescent="0.2">
      <c r="A28" s="19"/>
      <c r="C28" s="172" t="str">
        <f>IF('Allgemeine Angaben'!E23&lt;&gt;"",'Allgemeine Angaben'!E23,"")</f>
        <v/>
      </c>
      <c r="D28" s="177" t="str">
        <f>IF('Allgemeine Angaben'!G23&lt;&gt;"",'Allgemeine Angaben'!G23,"")</f>
        <v/>
      </c>
      <c r="E28" s="19"/>
      <c r="F28" s="199" t="str">
        <f>IF('2.2.3 Fallzahlen'!I11=0,"",'2.2.3 Fallzahlen'!I11)</f>
        <v/>
      </c>
      <c r="G28" s="178" t="str">
        <f>IF(COUNTBLANK('2.2.3 Fallzahlen'!I7:I8)&lt;&gt;0,"",SUM('2.2.3 Fallzahlen'!I7:I8))</f>
        <v/>
      </c>
      <c r="H28" s="178" t="str">
        <f>IF(COUNTBLANK('2.2.3 Fallzahlen'!I9:I10)&lt;&gt;0,"",SUM('2.2.3 Fallzahlen'!I9:I10))</f>
        <v/>
      </c>
      <c r="I28" s="19"/>
      <c r="J28" s="27"/>
      <c r="K28" s="27"/>
      <c r="L28" s="27"/>
      <c r="M28" s="175"/>
    </row>
    <row r="29" spans="1:13" ht="27.6" customHeight="1" x14ac:dyDescent="0.2">
      <c r="A29" s="19"/>
      <c r="C29" s="172" t="str">
        <f>IF('Allgemeine Angaben'!E24&lt;&gt;"",'Allgemeine Angaben'!E24,"")</f>
        <v/>
      </c>
      <c r="D29" s="177" t="str">
        <f>IF('Allgemeine Angaben'!G24&lt;&gt;"",'Allgemeine Angaben'!G24,"")</f>
        <v/>
      </c>
      <c r="E29" s="19"/>
      <c r="F29" s="199" t="str">
        <f>IF('2.2.3 Fallzahlen'!J11=0,"",'2.2.3 Fallzahlen'!J11)</f>
        <v/>
      </c>
      <c r="G29" s="178" t="str">
        <f>IF(COUNTBLANK('2.2.3 Fallzahlen'!J7:J8)&lt;&gt;0,"",SUM('2.2.3 Fallzahlen'!J7:J8))</f>
        <v/>
      </c>
      <c r="H29" s="178" t="str">
        <f>IF(COUNTBLANK('2.2.3 Fallzahlen'!J9:J10)&lt;&gt;0,"",SUM('2.2.3 Fallzahlen'!J9:J10))</f>
        <v/>
      </c>
      <c r="I29" s="19"/>
      <c r="J29" s="27"/>
      <c r="K29" s="27"/>
      <c r="L29" s="27"/>
      <c r="M29" s="175"/>
    </row>
    <row r="30" spans="1:13" ht="27.6" customHeight="1" x14ac:dyDescent="0.2">
      <c r="A30" s="19"/>
      <c r="C30" s="172" t="str">
        <f>IF('Allgemeine Angaben'!E25&lt;&gt;"",'Allgemeine Angaben'!E25,"")</f>
        <v/>
      </c>
      <c r="D30" s="177" t="str">
        <f>IF('Allgemeine Angaben'!G25&lt;&gt;"",'Allgemeine Angaben'!G25,"")</f>
        <v/>
      </c>
      <c r="E30" s="19"/>
      <c r="F30" s="199" t="str">
        <f>IF('2.2.3 Fallzahlen'!K11=0,"",'2.2.3 Fallzahlen'!K11)</f>
        <v/>
      </c>
      <c r="G30" s="178" t="str">
        <f>IF(COUNTBLANK('2.2.3 Fallzahlen'!K7:K8)&lt;&gt;0,"",SUM('2.2.3 Fallzahlen'!K7:K8))</f>
        <v/>
      </c>
      <c r="H30" s="178" t="str">
        <f>IF(COUNTBLANK('2.2.3 Fallzahlen'!K9:K10)&lt;&gt;0,"",SUM('2.2.3 Fallzahlen'!K9:K10))</f>
        <v/>
      </c>
      <c r="I30" s="19"/>
      <c r="J30" s="27"/>
      <c r="K30" s="27"/>
      <c r="L30" s="27"/>
      <c r="M30" s="175"/>
    </row>
    <row r="31" spans="1:13" ht="27.6" customHeight="1" x14ac:dyDescent="0.2">
      <c r="A31" s="19"/>
      <c r="C31" s="172" t="str">
        <f>IF('Allgemeine Angaben'!E26&lt;&gt;"",'Allgemeine Angaben'!E26,"")</f>
        <v/>
      </c>
      <c r="D31" s="177" t="str">
        <f>IF('Allgemeine Angaben'!G26&lt;&gt;"",'Allgemeine Angaben'!G26,"")</f>
        <v/>
      </c>
      <c r="E31" s="19"/>
      <c r="F31" s="199" t="str">
        <f>IF('2.2.3 Fallzahlen'!L11=0,"",'2.2.3 Fallzahlen'!L11)</f>
        <v/>
      </c>
      <c r="G31" s="178" t="str">
        <f>IF(COUNTBLANK('2.2.3 Fallzahlen'!L7:L8)&lt;&gt;0,"",SUM('2.2.3 Fallzahlen'!L7:L8))</f>
        <v/>
      </c>
      <c r="H31" s="178" t="str">
        <f>IF(COUNTBLANK('2.2.3 Fallzahlen'!L9:L10)&lt;&gt;0,"",SUM('2.2.3 Fallzahlen'!L9:L10))</f>
        <v/>
      </c>
      <c r="I31" s="19"/>
      <c r="J31" s="27"/>
      <c r="K31" s="27"/>
      <c r="L31" s="27"/>
      <c r="M31" s="175"/>
    </row>
    <row r="32" spans="1:13" ht="27.6" customHeight="1" x14ac:dyDescent="0.2">
      <c r="A32" s="19"/>
      <c r="C32" s="172" t="str">
        <f>IF('Allgemeine Angaben'!E27&lt;&gt;"",'Allgemeine Angaben'!E27,"")</f>
        <v/>
      </c>
      <c r="D32" s="177" t="str">
        <f>IF('Allgemeine Angaben'!G27&lt;&gt;"",'Allgemeine Angaben'!G27,"")</f>
        <v/>
      </c>
      <c r="E32" s="19"/>
      <c r="F32" s="199" t="str">
        <f>IF('2.2.3 Fallzahlen'!M11=0,"",'2.2.3 Fallzahlen'!M11)</f>
        <v/>
      </c>
      <c r="G32" s="178" t="str">
        <f>IF(COUNTBLANK('2.2.3 Fallzahlen'!M7:M8)&lt;&gt;0,"",SUM('2.2.3 Fallzahlen'!M7:M8))</f>
        <v/>
      </c>
      <c r="H32" s="178" t="str">
        <f>IF(COUNTBLANK('2.2.3 Fallzahlen'!M9:M10)&lt;&gt;0,"",SUM('2.2.3 Fallzahlen'!M9:M10))</f>
        <v/>
      </c>
      <c r="I32" s="19"/>
      <c r="J32" s="27"/>
      <c r="K32" s="27"/>
      <c r="L32" s="27"/>
      <c r="M32" s="175"/>
    </row>
    <row r="33" spans="1:13" ht="27.6" customHeight="1" thickBot="1" x14ac:dyDescent="0.25">
      <c r="A33" s="19"/>
      <c r="C33" s="173" t="str">
        <f>IF('Allgemeine Angaben'!E28&lt;&gt;"",'Allgemeine Angaben'!E28,"")</f>
        <v/>
      </c>
      <c r="D33" s="177" t="str">
        <f>IF('Allgemeine Angaben'!G28&lt;&gt;"",'Allgemeine Angaben'!G28,"")</f>
        <v/>
      </c>
      <c r="E33" s="19"/>
      <c r="F33" s="201" t="str">
        <f>IF('2.2.3 Fallzahlen'!N11=0,"",'2.2.3 Fallzahlen'!N11)</f>
        <v/>
      </c>
      <c r="G33" s="178" t="str">
        <f>IF(COUNTBLANK('2.2.3 Fallzahlen'!N7:N8)&lt;&gt;0,"",SUM('2.2.3 Fallzahlen'!N7:N8))</f>
        <v/>
      </c>
      <c r="H33" s="178" t="str">
        <f>IF(COUNTBLANK('2.2.3 Fallzahlen'!N9:N10)&lt;&gt;0,"",SUM('2.2.3 Fallzahlen'!N9:N10))</f>
        <v/>
      </c>
      <c r="I33" s="19"/>
      <c r="J33" s="27"/>
      <c r="K33" s="27"/>
      <c r="L33" s="27"/>
      <c r="M33" s="175"/>
    </row>
    <row r="34" spans="1:13" ht="13.5" customHeight="1" thickBot="1" x14ac:dyDescent="0.25">
      <c r="A34" s="19"/>
      <c r="B34" s="19"/>
      <c r="C34" s="167" t="s">
        <v>40</v>
      </c>
      <c r="D34" s="168"/>
      <c r="E34" s="19"/>
      <c r="F34" s="155">
        <f>SUM(F24:F33)</f>
        <v>0</v>
      </c>
      <c r="G34" s="84">
        <f>SUM(G24:G33)</f>
        <v>0</v>
      </c>
      <c r="H34" s="84">
        <f t="shared" ref="H34" si="0">SUM(H24:H33)</f>
        <v>0</v>
      </c>
      <c r="I34" s="19"/>
      <c r="J34" s="258"/>
      <c r="K34" s="258"/>
      <c r="L34" s="258"/>
      <c r="M34" s="26"/>
    </row>
    <row r="35" spans="1:13" ht="13.5" customHeight="1" x14ac:dyDescent="0.2">
      <c r="A35" s="19"/>
      <c r="B35" s="19"/>
      <c r="C35" s="19"/>
      <c r="D35" s="23"/>
      <c r="E35" s="20"/>
      <c r="F35" s="20"/>
      <c r="G35" s="20"/>
      <c r="H35" s="25"/>
      <c r="I35" s="20"/>
      <c r="J35" s="30"/>
      <c r="K35" s="19"/>
      <c r="L35" s="19"/>
    </row>
    <row r="36" spans="1:13" ht="13.5" customHeight="1" x14ac:dyDescent="0.2">
      <c r="A36" s="19"/>
      <c r="B36" s="19"/>
      <c r="C36" s="19"/>
      <c r="D36" s="23"/>
      <c r="E36" s="20"/>
      <c r="F36" s="20"/>
      <c r="G36" s="20"/>
      <c r="H36" s="25"/>
      <c r="I36" s="20"/>
      <c r="J36" s="30"/>
      <c r="K36" s="19"/>
      <c r="L36" s="19"/>
    </row>
    <row r="37" spans="1:13" ht="12.75" customHeight="1" x14ac:dyDescent="0.2">
      <c r="A37" s="19"/>
      <c r="B37" s="344" t="s">
        <v>29</v>
      </c>
      <c r="C37" s="345"/>
      <c r="D37" s="353"/>
      <c r="E37" s="354"/>
      <c r="F37" s="354"/>
      <c r="G37" s="354"/>
      <c r="H37" s="354"/>
      <c r="I37" s="354"/>
      <c r="J37" s="354"/>
      <c r="K37" s="354"/>
      <c r="L37" s="355"/>
    </row>
    <row r="38" spans="1:13" x14ac:dyDescent="0.2">
      <c r="A38" s="19"/>
      <c r="B38" s="94" t="s">
        <v>92</v>
      </c>
      <c r="C38" s="19"/>
      <c r="D38" s="356"/>
      <c r="E38" s="357"/>
      <c r="F38" s="357"/>
      <c r="G38" s="357"/>
      <c r="H38" s="357"/>
      <c r="I38" s="357"/>
      <c r="J38" s="357"/>
      <c r="K38" s="357"/>
      <c r="L38" s="358"/>
    </row>
    <row r="39" spans="1:13" x14ac:dyDescent="0.2">
      <c r="A39" s="19"/>
      <c r="B39" s="91" t="s">
        <v>91</v>
      </c>
      <c r="C39" s="19"/>
      <c r="D39" s="356"/>
      <c r="E39" s="357"/>
      <c r="F39" s="357"/>
      <c r="G39" s="357"/>
      <c r="H39" s="357"/>
      <c r="I39" s="357"/>
      <c r="J39" s="357"/>
      <c r="K39" s="357"/>
      <c r="L39" s="358"/>
    </row>
    <row r="40" spans="1:13" x14ac:dyDescent="0.2">
      <c r="A40" s="19"/>
      <c r="B40" s="19"/>
      <c r="C40" s="19"/>
      <c r="D40" s="356"/>
      <c r="E40" s="357"/>
      <c r="F40" s="357"/>
      <c r="G40" s="357"/>
      <c r="H40" s="357"/>
      <c r="I40" s="357"/>
      <c r="J40" s="357"/>
      <c r="K40" s="357"/>
      <c r="L40" s="358"/>
    </row>
    <row r="41" spans="1:13" x14ac:dyDescent="0.2">
      <c r="A41" s="19"/>
      <c r="B41" s="19"/>
      <c r="C41" s="19"/>
      <c r="D41" s="356"/>
      <c r="E41" s="357"/>
      <c r="F41" s="357"/>
      <c r="G41" s="357"/>
      <c r="H41" s="357"/>
      <c r="I41" s="357"/>
      <c r="J41" s="357"/>
      <c r="K41" s="357"/>
      <c r="L41" s="358"/>
    </row>
    <row r="42" spans="1:13" x14ac:dyDescent="0.2">
      <c r="A42" s="19"/>
      <c r="B42" s="19"/>
      <c r="C42" s="19"/>
      <c r="D42" s="359"/>
      <c r="E42" s="360"/>
      <c r="F42" s="360"/>
      <c r="G42" s="360"/>
      <c r="H42" s="360"/>
      <c r="I42" s="360"/>
      <c r="J42" s="360"/>
      <c r="K42" s="360"/>
      <c r="L42" s="361"/>
    </row>
    <row r="43" spans="1:13" x14ac:dyDescent="0.2">
      <c r="A43" s="19"/>
      <c r="B43" s="19"/>
      <c r="C43" s="19"/>
      <c r="D43" s="23"/>
      <c r="E43" s="20"/>
      <c r="F43" s="20"/>
      <c r="G43" s="20"/>
      <c r="H43" s="25"/>
      <c r="I43" s="20"/>
      <c r="J43" s="20"/>
      <c r="K43" s="19"/>
      <c r="L43" s="19"/>
    </row>
    <row r="44" spans="1:13" hidden="1" x14ac:dyDescent="0.2">
      <c r="A44" s="19"/>
      <c r="B44" s="19"/>
      <c r="C44" s="19"/>
      <c r="D44" s="23"/>
      <c r="E44" s="20"/>
      <c r="F44" s="20"/>
      <c r="G44" s="20"/>
      <c r="H44" s="97"/>
      <c r="I44" s="20"/>
      <c r="J44" s="20"/>
      <c r="K44" s="19"/>
      <c r="L44" s="19"/>
    </row>
    <row r="45" spans="1:13" hidden="1" x14ac:dyDescent="0.2">
      <c r="A45" s="19"/>
      <c r="B45" s="19"/>
      <c r="C45" s="19"/>
      <c r="D45" s="23"/>
      <c r="E45" s="20"/>
      <c r="F45" s="20"/>
      <c r="G45" s="20"/>
      <c r="H45" s="25"/>
      <c r="I45" s="20"/>
      <c r="J45" s="20"/>
      <c r="K45" s="19"/>
      <c r="L45" s="19"/>
    </row>
    <row r="46" spans="1:13" hidden="1" x14ac:dyDescent="0.2">
      <c r="A46" s="19"/>
      <c r="B46" s="19"/>
      <c r="C46" s="19"/>
      <c r="D46" s="23"/>
      <c r="E46" s="20"/>
      <c r="F46" s="20"/>
      <c r="G46" s="20"/>
      <c r="H46" s="25"/>
      <c r="I46" s="20"/>
      <c r="J46" s="20"/>
      <c r="K46" s="19"/>
      <c r="L46" s="19"/>
    </row>
    <row r="47" spans="1:13" hidden="1" x14ac:dyDescent="0.2">
      <c r="A47" s="19"/>
      <c r="B47" s="19"/>
      <c r="C47" s="19"/>
      <c r="D47" s="23"/>
      <c r="E47" s="20"/>
      <c r="F47" s="20"/>
      <c r="G47" s="20"/>
      <c r="H47" s="25"/>
      <c r="I47" s="20"/>
      <c r="J47" s="20"/>
      <c r="K47" s="19"/>
      <c r="L47" s="19"/>
    </row>
    <row r="48" spans="1:13" hidden="1" x14ac:dyDescent="0.2">
      <c r="A48" s="19"/>
      <c r="B48" s="19"/>
      <c r="C48" s="19"/>
      <c r="D48" s="23"/>
      <c r="E48" s="20"/>
      <c r="F48" s="20"/>
      <c r="G48" s="20"/>
      <c r="H48" s="25"/>
      <c r="I48" s="20"/>
      <c r="J48" s="20"/>
      <c r="K48" s="19"/>
      <c r="L48" s="19"/>
    </row>
    <row r="49" spans="1:12" hidden="1" x14ac:dyDescent="0.2">
      <c r="A49" s="19"/>
      <c r="B49" s="19"/>
      <c r="C49" s="19"/>
      <c r="D49" s="23"/>
      <c r="E49" s="20"/>
      <c r="F49" s="20"/>
      <c r="G49" s="20"/>
      <c r="H49" s="25"/>
      <c r="I49" s="20"/>
      <c r="J49" s="20"/>
      <c r="K49" s="19"/>
      <c r="L49" s="19"/>
    </row>
    <row r="50" spans="1:12" hidden="1" x14ac:dyDescent="0.2">
      <c r="A50" s="19"/>
      <c r="B50" s="19"/>
      <c r="C50" s="19"/>
      <c r="D50" s="23"/>
      <c r="E50" s="20"/>
      <c r="F50" s="20"/>
      <c r="G50" s="20"/>
      <c r="H50" s="25"/>
      <c r="I50" s="20"/>
      <c r="J50" s="20"/>
      <c r="K50" s="19"/>
      <c r="L50" s="19"/>
    </row>
    <row r="51" spans="1:12" hidden="1" x14ac:dyDescent="0.2">
      <c r="A51" s="19"/>
      <c r="B51" s="19"/>
      <c r="C51" s="19"/>
      <c r="D51" s="23"/>
      <c r="E51" s="20"/>
      <c r="F51" s="20"/>
      <c r="G51" s="20"/>
      <c r="H51" s="25"/>
      <c r="I51" s="20"/>
      <c r="J51" s="20"/>
      <c r="K51" s="19"/>
      <c r="L51" s="19"/>
    </row>
    <row r="52" spans="1:12" hidden="1" x14ac:dyDescent="0.2">
      <c r="A52" s="19"/>
      <c r="B52" s="19"/>
      <c r="C52" s="19"/>
      <c r="D52" s="23"/>
      <c r="E52" s="20"/>
      <c r="F52" s="20"/>
      <c r="G52" s="20"/>
      <c r="H52" s="25"/>
      <c r="I52" s="20"/>
      <c r="J52" s="20"/>
      <c r="K52" s="19"/>
      <c r="L52" s="19"/>
    </row>
    <row r="53" spans="1:12" hidden="1" x14ac:dyDescent="0.2">
      <c r="A53" s="19"/>
      <c r="B53" s="19"/>
      <c r="C53" s="19"/>
      <c r="D53" s="23"/>
      <c r="E53" s="20"/>
      <c r="F53" s="20"/>
      <c r="G53" s="20"/>
      <c r="H53" s="25"/>
      <c r="I53" s="20"/>
      <c r="J53" s="20"/>
      <c r="K53" s="19"/>
      <c r="L53" s="19"/>
    </row>
    <row r="54" spans="1:12" hidden="1" x14ac:dyDescent="0.2">
      <c r="A54" s="19"/>
      <c r="B54" s="19"/>
      <c r="C54" s="19"/>
      <c r="D54" s="23"/>
      <c r="E54" s="20"/>
      <c r="F54" s="20"/>
      <c r="G54" s="20"/>
      <c r="H54" s="25"/>
      <c r="I54" s="20"/>
      <c r="J54" s="20"/>
      <c r="K54" s="19"/>
      <c r="L54" s="19"/>
    </row>
    <row r="55" spans="1:12" hidden="1" x14ac:dyDescent="0.2">
      <c r="A55" s="19"/>
      <c r="B55" s="19"/>
      <c r="C55" s="19"/>
      <c r="D55" s="23"/>
      <c r="E55" s="20"/>
      <c r="F55" s="20"/>
      <c r="G55" s="20"/>
      <c r="H55" s="25"/>
      <c r="I55" s="20"/>
      <c r="J55" s="20"/>
      <c r="K55" s="19"/>
      <c r="L55" s="19"/>
    </row>
    <row r="56" spans="1:12" hidden="1" x14ac:dyDescent="0.2">
      <c r="A56" s="19"/>
      <c r="B56" s="19"/>
      <c r="C56" s="19"/>
      <c r="D56" s="23"/>
      <c r="E56" s="20"/>
      <c r="F56" s="20"/>
      <c r="G56" s="20"/>
      <c r="H56" s="25"/>
      <c r="I56" s="20"/>
      <c r="J56" s="20"/>
      <c r="K56" s="19"/>
      <c r="L56" s="19"/>
    </row>
    <row r="57" spans="1:12" hidden="1" x14ac:dyDescent="0.2">
      <c r="A57" s="19"/>
      <c r="B57" s="19"/>
      <c r="C57" s="19"/>
      <c r="D57" s="23"/>
      <c r="E57" s="20"/>
      <c r="F57" s="20"/>
      <c r="G57" s="20"/>
      <c r="H57" s="25"/>
      <c r="I57" s="20"/>
      <c r="J57" s="20"/>
      <c r="K57" s="19"/>
      <c r="L57" s="19"/>
    </row>
    <row r="58" spans="1:12" hidden="1" x14ac:dyDescent="0.2">
      <c r="A58" s="19"/>
      <c r="B58" s="19"/>
      <c r="C58" s="19"/>
      <c r="D58" s="23"/>
      <c r="E58" s="20"/>
      <c r="F58" s="20"/>
      <c r="G58" s="20"/>
      <c r="H58" s="25"/>
      <c r="I58" s="20"/>
      <c r="J58" s="20"/>
      <c r="K58" s="19"/>
      <c r="L58" s="19"/>
    </row>
    <row r="59" spans="1:12" hidden="1" x14ac:dyDescent="0.2">
      <c r="A59" s="19"/>
      <c r="B59" s="19"/>
      <c r="C59" s="19"/>
      <c r="D59" s="23"/>
      <c r="E59" s="20"/>
      <c r="F59" s="20"/>
      <c r="G59" s="20"/>
      <c r="H59" s="25"/>
      <c r="I59" s="20"/>
      <c r="J59" s="20"/>
      <c r="K59" s="19"/>
      <c r="L59" s="19"/>
    </row>
    <row r="60" spans="1:12" hidden="1" x14ac:dyDescent="0.2">
      <c r="A60" s="19"/>
      <c r="B60" s="19"/>
      <c r="C60" s="19"/>
      <c r="D60" s="23"/>
      <c r="E60" s="20"/>
      <c r="F60" s="20"/>
      <c r="G60" s="20"/>
      <c r="H60" s="25"/>
      <c r="I60" s="20"/>
      <c r="J60" s="20"/>
      <c r="K60" s="19"/>
      <c r="L60" s="19"/>
    </row>
    <row r="61" spans="1:12" hidden="1" x14ac:dyDescent="0.2">
      <c r="A61" s="19"/>
      <c r="B61" s="19"/>
      <c r="C61" s="19"/>
      <c r="D61" s="23"/>
      <c r="E61" s="20"/>
      <c r="F61" s="20"/>
      <c r="G61" s="20"/>
      <c r="H61" s="25"/>
      <c r="I61" s="20"/>
      <c r="J61" s="20"/>
      <c r="K61" s="19"/>
      <c r="L61" s="19"/>
    </row>
    <row r="62" spans="1:12" hidden="1" x14ac:dyDescent="0.2">
      <c r="A62" s="19"/>
      <c r="B62" s="19"/>
      <c r="C62" s="19"/>
      <c r="D62" s="23"/>
      <c r="E62" s="20"/>
      <c r="F62" s="20"/>
      <c r="G62" s="20"/>
      <c r="H62" s="25"/>
      <c r="I62" s="20"/>
      <c r="J62" s="20"/>
      <c r="K62" s="19"/>
      <c r="L62" s="19"/>
    </row>
    <row r="63" spans="1:12" hidden="1" x14ac:dyDescent="0.2">
      <c r="A63" s="19"/>
      <c r="B63" s="19"/>
      <c r="C63" s="19"/>
      <c r="D63" s="23"/>
      <c r="E63" s="20"/>
      <c r="F63" s="20"/>
      <c r="G63" s="20"/>
      <c r="H63" s="25"/>
      <c r="I63" s="20"/>
      <c r="J63" s="20"/>
      <c r="K63" s="19"/>
      <c r="L63" s="19"/>
    </row>
    <row r="64" spans="1:12" hidden="1" x14ac:dyDescent="0.2">
      <c r="A64" s="19"/>
      <c r="B64" s="19"/>
      <c r="C64" s="19"/>
      <c r="D64" s="23"/>
      <c r="E64" s="20"/>
      <c r="F64" s="20"/>
      <c r="G64" s="20"/>
      <c r="H64" s="25"/>
      <c r="I64" s="20"/>
      <c r="J64" s="20"/>
      <c r="K64" s="19"/>
      <c r="L64" s="19"/>
    </row>
    <row r="65" spans="1:12" hidden="1" x14ac:dyDescent="0.2">
      <c r="A65" s="19"/>
      <c r="B65" s="19"/>
      <c r="C65" s="19"/>
      <c r="D65" s="23"/>
      <c r="E65" s="20"/>
      <c r="F65" s="20"/>
      <c r="G65" s="20"/>
      <c r="H65" s="25"/>
      <c r="I65" s="20"/>
      <c r="J65" s="20"/>
      <c r="K65" s="19"/>
      <c r="L65" s="19"/>
    </row>
    <row r="66" spans="1:12" hidden="1" x14ac:dyDescent="0.2">
      <c r="A66" s="19"/>
      <c r="B66" s="19"/>
      <c r="C66" s="19"/>
      <c r="D66" s="23"/>
      <c r="E66" s="20"/>
      <c r="F66" s="20"/>
      <c r="G66" s="20"/>
      <c r="H66" s="25"/>
      <c r="I66" s="20"/>
      <c r="J66" s="20"/>
      <c r="K66" s="19"/>
      <c r="L66" s="19"/>
    </row>
    <row r="67" spans="1:12" hidden="1" x14ac:dyDescent="0.2">
      <c r="A67" s="19"/>
      <c r="B67" s="19"/>
      <c r="C67" s="19"/>
      <c r="D67" s="23"/>
      <c r="E67" s="20"/>
      <c r="F67" s="20"/>
      <c r="G67" s="20"/>
      <c r="H67" s="25"/>
      <c r="I67" s="20"/>
      <c r="J67" s="20"/>
      <c r="K67" s="19"/>
      <c r="L67" s="19"/>
    </row>
    <row r="68" spans="1:12" hidden="1" x14ac:dyDescent="0.2">
      <c r="A68" s="19"/>
      <c r="B68" s="19"/>
      <c r="C68" s="19"/>
      <c r="D68" s="23"/>
      <c r="E68" s="20"/>
      <c r="F68" s="20"/>
      <c r="G68" s="20"/>
      <c r="H68" s="25"/>
      <c r="I68" s="20"/>
      <c r="J68" s="20"/>
      <c r="K68" s="19"/>
      <c r="L68" s="19"/>
    </row>
    <row r="69" spans="1:12" hidden="1" x14ac:dyDescent="0.2">
      <c r="A69" s="19"/>
      <c r="B69" s="19"/>
      <c r="C69" s="19"/>
      <c r="D69" s="23"/>
      <c r="E69" s="20"/>
      <c r="F69" s="20"/>
      <c r="G69" s="20"/>
      <c r="H69" s="25"/>
      <c r="I69" s="20"/>
      <c r="J69" s="20"/>
      <c r="K69" s="19"/>
      <c r="L69" s="19"/>
    </row>
    <row r="70" spans="1:12" hidden="1" x14ac:dyDescent="0.2">
      <c r="A70" s="19"/>
      <c r="B70" s="19"/>
      <c r="C70" s="19"/>
      <c r="D70" s="23"/>
      <c r="E70" s="20"/>
      <c r="F70" s="20"/>
      <c r="G70" s="20"/>
      <c r="H70" s="25"/>
      <c r="I70" s="20"/>
      <c r="J70" s="20"/>
      <c r="K70" s="19"/>
      <c r="L70" s="19"/>
    </row>
    <row r="71" spans="1:12" hidden="1" x14ac:dyDescent="0.2">
      <c r="A71" s="19"/>
      <c r="B71" s="19"/>
      <c r="C71" s="19"/>
      <c r="D71" s="23"/>
      <c r="E71" s="20"/>
      <c r="F71" s="20"/>
      <c r="G71" s="20"/>
      <c r="H71" s="25"/>
      <c r="I71" s="20"/>
      <c r="J71" s="20"/>
      <c r="K71" s="19"/>
      <c r="L71" s="19"/>
    </row>
    <row r="72" spans="1:12" hidden="1" x14ac:dyDescent="0.2">
      <c r="A72" s="19"/>
      <c r="B72" s="19"/>
      <c r="C72" s="19"/>
      <c r="D72" s="23"/>
      <c r="E72" s="20"/>
      <c r="F72" s="20"/>
      <c r="G72" s="20"/>
      <c r="H72" s="25"/>
      <c r="I72" s="20"/>
      <c r="J72" s="20"/>
      <c r="K72" s="19"/>
      <c r="L72" s="19"/>
    </row>
    <row r="73" spans="1:12" hidden="1" x14ac:dyDescent="0.2">
      <c r="A73" s="19"/>
      <c r="B73" s="19"/>
      <c r="C73" s="19"/>
      <c r="D73" s="23"/>
      <c r="E73" s="20"/>
      <c r="F73" s="20"/>
      <c r="G73" s="20"/>
      <c r="H73" s="25"/>
      <c r="I73" s="20"/>
      <c r="J73" s="20"/>
      <c r="K73" s="19"/>
      <c r="L73" s="19"/>
    </row>
    <row r="74" spans="1:12" hidden="1" x14ac:dyDescent="0.2">
      <c r="A74" s="19"/>
      <c r="B74" s="19"/>
      <c r="C74" s="19"/>
      <c r="D74" s="23"/>
      <c r="E74" s="20"/>
      <c r="F74" s="20"/>
      <c r="G74" s="20"/>
      <c r="H74" s="25"/>
      <c r="I74" s="20"/>
      <c r="J74" s="20"/>
      <c r="K74" s="19"/>
      <c r="L74" s="19"/>
    </row>
    <row r="75" spans="1:12" hidden="1" x14ac:dyDescent="0.2">
      <c r="A75" s="19"/>
      <c r="B75" s="19"/>
      <c r="C75" s="19"/>
      <c r="D75" s="23"/>
      <c r="E75" s="20"/>
      <c r="F75" s="20"/>
      <c r="G75" s="20"/>
      <c r="H75" s="25"/>
      <c r="I75" s="20"/>
      <c r="J75" s="20"/>
      <c r="K75" s="19"/>
      <c r="L75" s="19"/>
    </row>
    <row r="76" spans="1:12" hidden="1" x14ac:dyDescent="0.2">
      <c r="A76" s="19"/>
      <c r="B76" s="19"/>
      <c r="C76" s="19"/>
      <c r="D76" s="23"/>
      <c r="E76" s="20"/>
      <c r="F76" s="20"/>
      <c r="G76" s="20"/>
      <c r="H76" s="25"/>
      <c r="I76" s="20"/>
      <c r="J76" s="20"/>
      <c r="K76" s="19"/>
      <c r="L76" s="19"/>
    </row>
    <row r="77" spans="1:12" hidden="1" x14ac:dyDescent="0.2">
      <c r="A77" s="19"/>
      <c r="B77" s="19"/>
      <c r="C77" s="19"/>
      <c r="D77" s="23"/>
      <c r="E77" s="20"/>
      <c r="F77" s="20"/>
      <c r="G77" s="20"/>
      <c r="H77" s="25"/>
      <c r="I77" s="20"/>
      <c r="J77" s="20"/>
      <c r="K77" s="19"/>
      <c r="L77" s="19"/>
    </row>
    <row r="78" spans="1:12" hidden="1" x14ac:dyDescent="0.2">
      <c r="A78" s="19"/>
      <c r="B78" s="19"/>
      <c r="C78" s="19"/>
      <c r="D78" s="23"/>
      <c r="E78" s="20"/>
      <c r="F78" s="20"/>
      <c r="G78" s="20"/>
      <c r="H78" s="25"/>
      <c r="I78" s="20"/>
      <c r="J78" s="20"/>
      <c r="K78" s="19"/>
      <c r="L78" s="19"/>
    </row>
    <row r="79" spans="1:12" hidden="1" x14ac:dyDescent="0.2">
      <c r="A79" s="19"/>
      <c r="B79" s="19"/>
      <c r="C79" s="19"/>
      <c r="D79" s="23"/>
      <c r="E79" s="20"/>
      <c r="F79" s="20"/>
      <c r="G79" s="20"/>
      <c r="H79" s="25"/>
      <c r="I79" s="20"/>
      <c r="J79" s="20"/>
      <c r="K79" s="19"/>
      <c r="L79" s="19"/>
    </row>
    <row r="80" spans="1:12" hidden="1" x14ac:dyDescent="0.2">
      <c r="A80" s="19"/>
      <c r="B80" s="19"/>
      <c r="C80" s="19"/>
      <c r="D80" s="23"/>
      <c r="E80" s="20"/>
      <c r="F80" s="20"/>
      <c r="G80" s="20"/>
      <c r="H80" s="25"/>
      <c r="I80" s="20"/>
      <c r="J80" s="20"/>
      <c r="K80" s="19"/>
      <c r="L80" s="19"/>
    </row>
    <row r="81" spans="1:12" hidden="1" x14ac:dyDescent="0.2">
      <c r="A81" s="19"/>
      <c r="B81" s="19"/>
      <c r="C81" s="19"/>
      <c r="D81" s="23"/>
      <c r="E81" s="20"/>
      <c r="F81" s="20"/>
      <c r="G81" s="20"/>
      <c r="H81" s="25"/>
      <c r="I81" s="20"/>
      <c r="J81" s="20"/>
      <c r="K81" s="19"/>
      <c r="L81" s="19"/>
    </row>
    <row r="82" spans="1:12" hidden="1" x14ac:dyDescent="0.2">
      <c r="A82" s="19"/>
      <c r="B82" s="19"/>
      <c r="C82" s="19"/>
      <c r="D82" s="23"/>
      <c r="E82" s="20"/>
      <c r="F82" s="20"/>
      <c r="G82" s="20"/>
      <c r="H82" s="25"/>
      <c r="I82" s="20"/>
      <c r="J82" s="20"/>
      <c r="K82" s="19"/>
      <c r="L82" s="19"/>
    </row>
    <row r="83" spans="1:12" hidden="1" x14ac:dyDescent="0.2">
      <c r="A83" s="19"/>
      <c r="B83" s="19"/>
      <c r="C83" s="19"/>
      <c r="D83" s="23"/>
      <c r="E83" s="20"/>
      <c r="F83" s="20"/>
      <c r="G83" s="20"/>
      <c r="H83" s="25"/>
      <c r="I83" s="20"/>
      <c r="J83" s="20"/>
      <c r="K83" s="19"/>
      <c r="L83" s="19"/>
    </row>
    <row r="84" spans="1:12" hidden="1" x14ac:dyDescent="0.2">
      <c r="A84" s="19"/>
      <c r="B84" s="19"/>
      <c r="C84" s="19"/>
      <c r="D84" s="23"/>
      <c r="E84" s="20"/>
      <c r="F84" s="20"/>
      <c r="G84" s="20"/>
      <c r="H84" s="25"/>
      <c r="I84" s="20"/>
      <c r="J84" s="20"/>
      <c r="K84" s="19"/>
      <c r="L84" s="19"/>
    </row>
    <row r="85" spans="1:12" hidden="1" x14ac:dyDescent="0.2">
      <c r="A85" s="19"/>
      <c r="B85" s="19"/>
      <c r="C85" s="19"/>
      <c r="D85" s="23"/>
      <c r="E85" s="20"/>
      <c r="F85" s="20"/>
      <c r="G85" s="20"/>
      <c r="H85" s="25"/>
      <c r="I85" s="20"/>
      <c r="J85" s="20"/>
      <c r="K85" s="19"/>
      <c r="L85" s="19"/>
    </row>
    <row r="86" spans="1:12" hidden="1" x14ac:dyDescent="0.2">
      <c r="A86" s="19"/>
      <c r="B86" s="19"/>
      <c r="C86" s="19"/>
      <c r="D86" s="23"/>
      <c r="E86" s="20"/>
      <c r="F86" s="20"/>
      <c r="G86" s="20"/>
      <c r="H86" s="25"/>
      <c r="I86" s="20"/>
      <c r="J86" s="20"/>
      <c r="K86" s="19"/>
      <c r="L86" s="19"/>
    </row>
    <row r="87" spans="1:12" hidden="1" x14ac:dyDescent="0.2">
      <c r="A87" s="19"/>
      <c r="B87" s="19"/>
      <c r="C87" s="19"/>
      <c r="D87" s="23"/>
      <c r="E87" s="20"/>
      <c r="F87" s="20"/>
      <c r="G87" s="20"/>
      <c r="H87" s="25"/>
      <c r="I87" s="20"/>
      <c r="J87" s="20"/>
      <c r="K87" s="19"/>
      <c r="L87" s="19"/>
    </row>
    <row r="88" spans="1:12" hidden="1" x14ac:dyDescent="0.2">
      <c r="A88" s="19"/>
      <c r="B88" s="19"/>
      <c r="C88" s="19"/>
      <c r="D88" s="23"/>
      <c r="E88" s="20"/>
      <c r="F88" s="20"/>
      <c r="G88" s="20"/>
      <c r="H88" s="25"/>
      <c r="I88" s="20"/>
      <c r="J88" s="20"/>
      <c r="K88" s="19"/>
      <c r="L88" s="19"/>
    </row>
    <row r="89" spans="1:12" hidden="1" x14ac:dyDescent="0.2">
      <c r="A89" s="19"/>
      <c r="B89" s="19"/>
      <c r="C89" s="19"/>
      <c r="D89" s="23"/>
      <c r="E89" s="20"/>
      <c r="F89" s="20"/>
      <c r="G89" s="20"/>
      <c r="H89" s="25"/>
      <c r="I89" s="20"/>
      <c r="J89" s="20"/>
      <c r="K89" s="19"/>
      <c r="L89" s="19"/>
    </row>
    <row r="90" spans="1:12" hidden="1" x14ac:dyDescent="0.2">
      <c r="A90" s="19"/>
      <c r="B90" s="19"/>
      <c r="C90" s="19"/>
      <c r="D90" s="23"/>
      <c r="E90" s="20"/>
      <c r="F90" s="20"/>
      <c r="G90" s="20"/>
      <c r="H90" s="25"/>
      <c r="I90" s="20"/>
      <c r="J90" s="20"/>
      <c r="K90" s="19"/>
      <c r="L90" s="19"/>
    </row>
    <row r="91" spans="1:12" hidden="1" x14ac:dyDescent="0.2">
      <c r="A91" s="19"/>
      <c r="B91" s="19"/>
      <c r="C91" s="19"/>
      <c r="D91" s="23"/>
      <c r="E91" s="20"/>
      <c r="F91" s="20"/>
      <c r="G91" s="20"/>
      <c r="H91" s="25"/>
      <c r="I91" s="20"/>
      <c r="J91" s="20"/>
      <c r="K91" s="19"/>
      <c r="L91" s="19"/>
    </row>
    <row r="92" spans="1:12" hidden="1" x14ac:dyDescent="0.2">
      <c r="A92" s="19"/>
      <c r="B92" s="19"/>
      <c r="C92" s="19"/>
      <c r="D92" s="23"/>
      <c r="E92" s="20"/>
      <c r="F92" s="20"/>
      <c r="G92" s="20"/>
      <c r="H92" s="25"/>
      <c r="I92" s="20"/>
      <c r="J92" s="20"/>
      <c r="K92" s="19"/>
      <c r="L92" s="19"/>
    </row>
    <row r="93" spans="1:12" hidden="1" x14ac:dyDescent="0.2">
      <c r="A93" s="19"/>
      <c r="B93" s="19"/>
      <c r="C93" s="19"/>
      <c r="D93" s="23"/>
      <c r="E93" s="20"/>
      <c r="F93" s="20"/>
      <c r="G93" s="20"/>
      <c r="H93" s="25"/>
      <c r="I93" s="20"/>
      <c r="J93" s="20"/>
      <c r="K93" s="19"/>
      <c r="L93" s="19"/>
    </row>
    <row r="94" spans="1:12" hidden="1" x14ac:dyDescent="0.2">
      <c r="A94" s="19"/>
      <c r="B94" s="19"/>
      <c r="C94" s="19"/>
      <c r="D94" s="23"/>
      <c r="E94" s="20"/>
      <c r="F94" s="20"/>
      <c r="G94" s="20"/>
      <c r="H94" s="25"/>
      <c r="I94" s="20"/>
      <c r="J94" s="20"/>
      <c r="K94" s="19"/>
      <c r="L94" s="19"/>
    </row>
    <row r="95" spans="1:12" hidden="1" x14ac:dyDescent="0.2">
      <c r="A95" s="19"/>
      <c r="B95" s="19"/>
      <c r="C95" s="19"/>
      <c r="D95" s="23"/>
      <c r="E95" s="20"/>
      <c r="F95" s="20"/>
      <c r="G95" s="20"/>
      <c r="H95" s="25"/>
      <c r="I95" s="20"/>
      <c r="J95" s="20"/>
      <c r="K95" s="19"/>
      <c r="L95" s="19"/>
    </row>
    <row r="96" spans="1:12" hidden="1" x14ac:dyDescent="0.2">
      <c r="A96" s="19"/>
      <c r="B96" s="19"/>
      <c r="C96" s="19"/>
      <c r="D96" s="23"/>
      <c r="E96" s="20"/>
      <c r="F96" s="20"/>
      <c r="G96" s="20"/>
      <c r="H96" s="25"/>
      <c r="I96" s="20"/>
      <c r="J96" s="20"/>
      <c r="K96" s="19"/>
      <c r="L96" s="19"/>
    </row>
    <row r="97" spans="1:12" hidden="1" x14ac:dyDescent="0.2">
      <c r="A97" s="19"/>
      <c r="B97" s="19"/>
      <c r="C97" s="19"/>
      <c r="D97" s="23"/>
      <c r="E97" s="20"/>
      <c r="F97" s="20"/>
      <c r="G97" s="20"/>
      <c r="H97" s="25"/>
      <c r="I97" s="20"/>
      <c r="J97" s="20"/>
      <c r="K97" s="19"/>
      <c r="L97" s="19"/>
    </row>
    <row r="98" spans="1:12" hidden="1" x14ac:dyDescent="0.2">
      <c r="A98" s="19"/>
      <c r="B98" s="19"/>
      <c r="C98" s="19"/>
      <c r="D98" s="23"/>
      <c r="E98" s="20"/>
      <c r="F98" s="20"/>
      <c r="G98" s="20"/>
      <c r="H98" s="25"/>
      <c r="I98" s="20"/>
      <c r="J98" s="20"/>
      <c r="K98" s="19"/>
      <c r="L98" s="19"/>
    </row>
    <row r="99" spans="1:12" hidden="1" x14ac:dyDescent="0.2">
      <c r="A99" s="19"/>
      <c r="B99" s="19"/>
      <c r="C99" s="19"/>
      <c r="D99" s="23"/>
      <c r="E99" s="20"/>
      <c r="F99" s="20"/>
      <c r="G99" s="20"/>
      <c r="H99" s="25"/>
      <c r="I99" s="20"/>
      <c r="J99" s="20"/>
      <c r="K99" s="19"/>
      <c r="L99" s="19"/>
    </row>
    <row r="100" spans="1:12" hidden="1" x14ac:dyDescent="0.2">
      <c r="A100" s="19"/>
      <c r="B100" s="19"/>
      <c r="C100" s="19"/>
      <c r="D100" s="23"/>
      <c r="E100" s="20"/>
      <c r="F100" s="20"/>
      <c r="G100" s="20"/>
      <c r="H100" s="25"/>
      <c r="I100" s="20"/>
      <c r="J100" s="20"/>
      <c r="K100" s="19"/>
      <c r="L100" s="19"/>
    </row>
    <row r="101" spans="1:12" hidden="1" x14ac:dyDescent="0.2">
      <c r="A101" s="19"/>
      <c r="B101" s="19"/>
      <c r="C101" s="19"/>
      <c r="D101" s="23"/>
      <c r="E101" s="20"/>
      <c r="F101" s="20"/>
      <c r="G101" s="20"/>
      <c r="H101" s="25"/>
      <c r="I101" s="20"/>
      <c r="J101" s="20"/>
      <c r="K101" s="19"/>
      <c r="L101" s="19"/>
    </row>
    <row r="102" spans="1:12" hidden="1" x14ac:dyDescent="0.2">
      <c r="A102" s="19"/>
      <c r="B102" s="19"/>
      <c r="C102" s="19"/>
      <c r="D102" s="23"/>
      <c r="E102" s="20"/>
      <c r="F102" s="20"/>
      <c r="G102" s="20"/>
      <c r="H102" s="25"/>
      <c r="I102" s="20"/>
      <c r="J102" s="20"/>
      <c r="K102" s="19"/>
      <c r="L102" s="19"/>
    </row>
    <row r="103" spans="1:12" hidden="1" x14ac:dyDescent="0.2">
      <c r="A103" s="19"/>
      <c r="B103" s="19"/>
      <c r="C103" s="19"/>
      <c r="D103" s="23"/>
      <c r="E103" s="20"/>
      <c r="F103" s="20"/>
      <c r="G103" s="20"/>
      <c r="H103" s="25"/>
      <c r="I103" s="20"/>
      <c r="J103" s="20"/>
      <c r="K103" s="19"/>
      <c r="L103" s="19"/>
    </row>
    <row r="104" spans="1:12" hidden="1" x14ac:dyDescent="0.2">
      <c r="A104" s="19"/>
      <c r="B104" s="19"/>
      <c r="C104" s="19"/>
      <c r="D104" s="23"/>
      <c r="E104" s="20"/>
      <c r="F104" s="20"/>
      <c r="G104" s="20"/>
      <c r="H104" s="25"/>
      <c r="I104" s="20"/>
      <c r="J104" s="20"/>
      <c r="K104" s="19"/>
      <c r="L104" s="19"/>
    </row>
    <row r="105" spans="1:12" hidden="1" x14ac:dyDescent="0.2">
      <c r="A105" s="19"/>
      <c r="B105" s="19"/>
      <c r="C105" s="19"/>
      <c r="D105" s="23"/>
      <c r="E105" s="20"/>
      <c r="F105" s="20"/>
      <c r="G105" s="20"/>
      <c r="H105" s="25"/>
      <c r="I105" s="20"/>
      <c r="J105" s="20"/>
      <c r="K105" s="19"/>
      <c r="L105" s="19"/>
    </row>
    <row r="106" spans="1:12" hidden="1" x14ac:dyDescent="0.2">
      <c r="A106" s="19"/>
      <c r="B106" s="19"/>
      <c r="C106" s="19"/>
      <c r="D106" s="23"/>
      <c r="E106" s="20"/>
      <c r="F106" s="20"/>
      <c r="G106" s="20"/>
      <c r="H106" s="25"/>
      <c r="I106" s="20"/>
      <c r="J106" s="20"/>
      <c r="K106" s="19"/>
      <c r="L106" s="19"/>
    </row>
    <row r="107" spans="1:12" hidden="1" x14ac:dyDescent="0.2">
      <c r="A107" s="19"/>
      <c r="B107" s="19"/>
      <c r="C107" s="19"/>
      <c r="D107" s="23"/>
      <c r="E107" s="20"/>
      <c r="F107" s="20"/>
      <c r="G107" s="20"/>
      <c r="H107" s="25"/>
      <c r="I107" s="20"/>
      <c r="J107" s="20"/>
      <c r="K107" s="19"/>
      <c r="L107" s="19"/>
    </row>
    <row r="108" spans="1:12" hidden="1" x14ac:dyDescent="0.2">
      <c r="A108" s="19"/>
      <c r="B108" s="19"/>
      <c r="C108" s="19"/>
      <c r="D108" s="23"/>
      <c r="E108" s="20"/>
      <c r="F108" s="20"/>
      <c r="G108" s="20"/>
      <c r="H108" s="25"/>
      <c r="I108" s="20"/>
      <c r="J108" s="20"/>
      <c r="K108" s="19"/>
      <c r="L108" s="19"/>
    </row>
    <row r="109" spans="1:12" hidden="1" x14ac:dyDescent="0.2">
      <c r="A109" s="19"/>
      <c r="B109" s="19"/>
      <c r="C109" s="19"/>
      <c r="D109" s="23"/>
      <c r="E109" s="20"/>
      <c r="F109" s="20"/>
      <c r="G109" s="20"/>
      <c r="H109" s="25"/>
      <c r="I109" s="20"/>
      <c r="J109" s="20"/>
      <c r="K109" s="19"/>
      <c r="L109" s="19"/>
    </row>
    <row r="110" spans="1:12" hidden="1" x14ac:dyDescent="0.2">
      <c r="A110" s="19"/>
      <c r="B110" s="19"/>
      <c r="C110" s="19"/>
      <c r="D110" s="23"/>
      <c r="E110" s="20"/>
      <c r="F110" s="20"/>
      <c r="G110" s="20"/>
      <c r="H110" s="25"/>
      <c r="I110" s="20"/>
      <c r="J110" s="20"/>
      <c r="K110" s="19"/>
      <c r="L110" s="19"/>
    </row>
    <row r="111" spans="1:12" hidden="1" x14ac:dyDescent="0.2">
      <c r="A111" s="19"/>
      <c r="B111" s="19"/>
      <c r="C111" s="19"/>
      <c r="D111" s="23"/>
      <c r="E111" s="20"/>
      <c r="F111" s="20"/>
      <c r="G111" s="20"/>
      <c r="H111" s="25"/>
      <c r="I111" s="20"/>
      <c r="J111" s="20"/>
      <c r="K111" s="19"/>
      <c r="L111" s="19"/>
    </row>
    <row r="112" spans="1:12" hidden="1" x14ac:dyDescent="0.2">
      <c r="A112" s="19"/>
      <c r="B112" s="19"/>
      <c r="C112" s="19"/>
      <c r="D112" s="23"/>
      <c r="E112" s="20"/>
      <c r="F112" s="20"/>
      <c r="G112" s="20"/>
      <c r="H112" s="25"/>
      <c r="I112" s="20"/>
      <c r="J112" s="20"/>
      <c r="K112" s="19"/>
      <c r="L112" s="19"/>
    </row>
    <row r="113" spans="1:12" hidden="1" x14ac:dyDescent="0.2">
      <c r="A113" s="19"/>
      <c r="B113" s="19"/>
      <c r="C113" s="19"/>
      <c r="D113" s="23"/>
      <c r="E113" s="20"/>
      <c r="F113" s="20"/>
      <c r="G113" s="20"/>
      <c r="H113" s="25"/>
      <c r="I113" s="20"/>
      <c r="J113" s="20"/>
      <c r="K113" s="19"/>
      <c r="L113" s="19"/>
    </row>
    <row r="114" spans="1:12" hidden="1" x14ac:dyDescent="0.2">
      <c r="A114" s="19"/>
      <c r="B114" s="19"/>
      <c r="C114" s="19"/>
      <c r="D114" s="23"/>
      <c r="E114" s="20"/>
      <c r="F114" s="20"/>
      <c r="G114" s="20"/>
      <c r="H114" s="25"/>
      <c r="I114" s="20"/>
      <c r="J114" s="20"/>
      <c r="K114" s="19"/>
      <c r="L114" s="19"/>
    </row>
    <row r="115" spans="1:12" hidden="1" x14ac:dyDescent="0.2">
      <c r="A115" s="19"/>
      <c r="B115" s="19"/>
      <c r="C115" s="19"/>
      <c r="D115" s="23"/>
      <c r="E115" s="20"/>
      <c r="F115" s="20"/>
      <c r="G115" s="20"/>
      <c r="H115" s="25"/>
      <c r="I115" s="20"/>
      <c r="J115" s="20"/>
      <c r="K115" s="19"/>
      <c r="L115" s="19"/>
    </row>
    <row r="116" spans="1:12" hidden="1" x14ac:dyDescent="0.2">
      <c r="A116" s="19"/>
      <c r="B116" s="19"/>
      <c r="C116" s="19"/>
      <c r="D116" s="23"/>
      <c r="E116" s="20"/>
      <c r="F116" s="20"/>
      <c r="G116" s="20"/>
      <c r="H116" s="25"/>
      <c r="I116" s="20"/>
      <c r="J116" s="20"/>
      <c r="K116" s="19"/>
      <c r="L116" s="19"/>
    </row>
    <row r="117" spans="1:12" hidden="1" x14ac:dyDescent="0.2">
      <c r="A117" s="19"/>
      <c r="B117" s="19"/>
      <c r="C117" s="19"/>
      <c r="D117" s="23"/>
      <c r="E117" s="20"/>
      <c r="F117" s="20"/>
      <c r="G117" s="20"/>
      <c r="H117" s="25"/>
      <c r="I117" s="20"/>
      <c r="J117" s="20"/>
      <c r="K117" s="19"/>
      <c r="L117" s="19"/>
    </row>
    <row r="118" spans="1:12" hidden="1" x14ac:dyDescent="0.2">
      <c r="A118" s="19"/>
      <c r="B118" s="19"/>
      <c r="C118" s="19"/>
      <c r="D118" s="23"/>
      <c r="E118" s="20"/>
      <c r="F118" s="20"/>
      <c r="G118" s="20"/>
      <c r="H118" s="25"/>
      <c r="I118" s="20"/>
      <c r="J118" s="20"/>
      <c r="K118" s="19"/>
      <c r="L118" s="19"/>
    </row>
    <row r="119" spans="1:12" hidden="1" x14ac:dyDescent="0.2">
      <c r="A119" s="19"/>
      <c r="B119" s="19"/>
      <c r="C119" s="19"/>
      <c r="D119" s="23"/>
      <c r="E119" s="20"/>
      <c r="F119" s="20"/>
      <c r="G119" s="20"/>
      <c r="H119" s="25"/>
      <c r="I119" s="20"/>
      <c r="J119" s="20"/>
      <c r="K119" s="19"/>
      <c r="L119" s="19"/>
    </row>
    <row r="120" spans="1:12" hidden="1" x14ac:dyDescent="0.2">
      <c r="A120" s="19"/>
      <c r="B120" s="19"/>
      <c r="C120" s="19"/>
      <c r="D120" s="23"/>
      <c r="E120" s="20"/>
      <c r="F120" s="20"/>
      <c r="G120" s="20"/>
      <c r="H120" s="25"/>
      <c r="I120" s="20"/>
      <c r="J120" s="20"/>
      <c r="K120" s="19"/>
      <c r="L120" s="19"/>
    </row>
    <row r="121" spans="1:12" hidden="1" x14ac:dyDescent="0.2">
      <c r="A121" s="19"/>
      <c r="B121" s="19"/>
      <c r="C121" s="19"/>
      <c r="D121" s="23"/>
      <c r="E121" s="20"/>
      <c r="F121" s="20"/>
      <c r="G121" s="20"/>
      <c r="H121" s="25"/>
      <c r="I121" s="20"/>
      <c r="J121" s="20"/>
      <c r="K121" s="19"/>
      <c r="L121" s="19"/>
    </row>
    <row r="122" spans="1:12" hidden="1" x14ac:dyDescent="0.2">
      <c r="A122" s="19"/>
      <c r="B122" s="19"/>
      <c r="C122" s="19"/>
      <c r="D122" s="23"/>
      <c r="E122" s="20"/>
      <c r="F122" s="20"/>
      <c r="G122" s="20"/>
      <c r="H122" s="25"/>
      <c r="I122" s="20"/>
      <c r="J122" s="20"/>
      <c r="K122" s="19"/>
      <c r="L122" s="19"/>
    </row>
    <row r="123" spans="1:12" hidden="1" x14ac:dyDescent="0.2">
      <c r="A123" s="19"/>
      <c r="B123" s="19"/>
      <c r="C123" s="19"/>
      <c r="D123" s="23"/>
      <c r="E123" s="20"/>
      <c r="F123" s="20"/>
      <c r="G123" s="20"/>
      <c r="H123" s="25"/>
      <c r="I123" s="20"/>
      <c r="J123" s="20"/>
      <c r="K123" s="19"/>
      <c r="L123" s="19"/>
    </row>
    <row r="124" spans="1:12" hidden="1" x14ac:dyDescent="0.2">
      <c r="A124" s="19"/>
      <c r="B124" s="19"/>
      <c r="C124" s="19"/>
      <c r="D124" s="23"/>
      <c r="E124" s="20"/>
      <c r="F124" s="20"/>
      <c r="G124" s="20"/>
      <c r="H124" s="25"/>
      <c r="I124" s="20"/>
      <c r="J124" s="20"/>
      <c r="K124" s="19"/>
      <c r="L124" s="19"/>
    </row>
    <row r="125" spans="1:12" hidden="1" x14ac:dyDescent="0.2">
      <c r="A125" s="19"/>
      <c r="B125" s="19"/>
      <c r="C125" s="19"/>
      <c r="D125" s="23"/>
      <c r="E125" s="20"/>
      <c r="F125" s="20"/>
      <c r="G125" s="20"/>
      <c r="H125" s="25"/>
      <c r="I125" s="20"/>
      <c r="J125" s="20"/>
      <c r="K125" s="19"/>
      <c r="L125" s="19"/>
    </row>
    <row r="126" spans="1:12" hidden="1" x14ac:dyDescent="0.2">
      <c r="A126" s="19"/>
      <c r="B126" s="19"/>
      <c r="C126" s="19"/>
      <c r="D126" s="23"/>
      <c r="E126" s="20"/>
      <c r="F126" s="20"/>
      <c r="G126" s="20"/>
      <c r="H126" s="25"/>
      <c r="I126" s="20"/>
      <c r="J126" s="20"/>
      <c r="K126" s="19"/>
      <c r="L126" s="19"/>
    </row>
    <row r="127" spans="1:12" hidden="1" x14ac:dyDescent="0.2">
      <c r="A127" s="19"/>
      <c r="B127" s="19"/>
      <c r="C127" s="19"/>
      <c r="D127" s="23"/>
      <c r="E127" s="20"/>
      <c r="F127" s="20"/>
      <c r="G127" s="20"/>
      <c r="H127" s="25"/>
      <c r="I127" s="20"/>
      <c r="J127" s="20"/>
      <c r="K127" s="19"/>
      <c r="L127" s="19"/>
    </row>
    <row r="128" spans="1:12" hidden="1" x14ac:dyDescent="0.2">
      <c r="A128" s="19"/>
      <c r="B128" s="19"/>
      <c r="C128" s="19"/>
      <c r="D128" s="23"/>
      <c r="E128" s="20"/>
      <c r="F128" s="20"/>
      <c r="G128" s="20"/>
      <c r="H128" s="25"/>
      <c r="I128" s="20"/>
      <c r="J128" s="20"/>
      <c r="K128" s="19"/>
      <c r="L128" s="19"/>
    </row>
    <row r="129" spans="1:12" hidden="1" x14ac:dyDescent="0.2">
      <c r="A129" s="19"/>
      <c r="B129" s="19"/>
      <c r="C129" s="19"/>
      <c r="D129" s="23"/>
      <c r="E129" s="20"/>
      <c r="F129" s="20"/>
      <c r="G129" s="20"/>
      <c r="H129" s="25"/>
      <c r="I129" s="20"/>
      <c r="J129" s="20"/>
      <c r="K129" s="19"/>
      <c r="L129" s="19"/>
    </row>
    <row r="130" spans="1:12" hidden="1" x14ac:dyDescent="0.2">
      <c r="A130" s="19"/>
      <c r="B130" s="19"/>
      <c r="C130" s="19"/>
      <c r="D130" s="23"/>
      <c r="E130" s="20"/>
      <c r="F130" s="20"/>
      <c r="G130" s="20"/>
      <c r="H130" s="25"/>
      <c r="I130" s="20"/>
      <c r="J130" s="20"/>
      <c r="K130" s="19"/>
      <c r="L130" s="19"/>
    </row>
    <row r="131" spans="1:12" hidden="1" x14ac:dyDescent="0.2">
      <c r="A131" s="19"/>
      <c r="B131" s="19"/>
      <c r="C131" s="19"/>
      <c r="D131" s="23"/>
      <c r="E131" s="20"/>
      <c r="F131" s="20"/>
      <c r="G131" s="20"/>
      <c r="H131" s="25"/>
      <c r="I131" s="20"/>
      <c r="J131" s="20"/>
      <c r="K131" s="19"/>
      <c r="L131" s="19"/>
    </row>
    <row r="132" spans="1:12" hidden="1" x14ac:dyDescent="0.2">
      <c r="A132" s="19"/>
      <c r="B132" s="19"/>
      <c r="C132" s="19"/>
      <c r="D132" s="23"/>
      <c r="E132" s="20"/>
      <c r="F132" s="20"/>
      <c r="G132" s="20"/>
      <c r="H132" s="25"/>
      <c r="I132" s="20"/>
      <c r="J132" s="20"/>
      <c r="K132" s="19"/>
      <c r="L132" s="19"/>
    </row>
    <row r="133" spans="1:12" hidden="1" x14ac:dyDescent="0.2">
      <c r="A133" s="19"/>
      <c r="B133" s="19"/>
      <c r="C133" s="19"/>
      <c r="D133" s="23"/>
      <c r="E133" s="20"/>
      <c r="F133" s="20"/>
      <c r="G133" s="20"/>
      <c r="H133" s="25"/>
      <c r="I133" s="20"/>
      <c r="J133" s="20"/>
      <c r="K133" s="19"/>
      <c r="L133" s="19"/>
    </row>
    <row r="134" spans="1:12" hidden="1" x14ac:dyDescent="0.2">
      <c r="A134" s="19"/>
      <c r="B134" s="19"/>
      <c r="C134" s="19"/>
      <c r="D134" s="23"/>
      <c r="E134" s="20"/>
      <c r="F134" s="20"/>
      <c r="G134" s="20"/>
      <c r="H134" s="25"/>
      <c r="I134" s="20"/>
      <c r="J134" s="20"/>
      <c r="K134" s="19"/>
      <c r="L134" s="19"/>
    </row>
    <row r="135" spans="1:12" hidden="1" x14ac:dyDescent="0.2">
      <c r="A135" s="19"/>
      <c r="B135" s="19"/>
      <c r="C135" s="19"/>
      <c r="D135" s="23"/>
      <c r="E135" s="20"/>
      <c r="F135" s="20"/>
      <c r="G135" s="20"/>
      <c r="H135" s="25"/>
      <c r="I135" s="20"/>
      <c r="J135" s="20"/>
      <c r="K135" s="19"/>
      <c r="L135" s="19"/>
    </row>
    <row r="136" spans="1:12" hidden="1" x14ac:dyDescent="0.2">
      <c r="A136" s="19"/>
      <c r="B136" s="19"/>
      <c r="C136" s="19"/>
      <c r="D136" s="23"/>
      <c r="E136" s="20"/>
      <c r="F136" s="20"/>
      <c r="G136" s="20"/>
      <c r="H136" s="25"/>
      <c r="I136" s="20"/>
      <c r="J136" s="20"/>
      <c r="K136" s="19"/>
      <c r="L136" s="19"/>
    </row>
    <row r="137" spans="1:12" hidden="1" x14ac:dyDescent="0.2">
      <c r="A137" s="19"/>
      <c r="B137" s="19"/>
      <c r="C137" s="19"/>
      <c r="D137" s="23"/>
      <c r="E137" s="20"/>
      <c r="F137" s="20"/>
      <c r="G137" s="20"/>
      <c r="H137" s="25"/>
      <c r="I137" s="20"/>
      <c r="J137" s="20"/>
      <c r="K137" s="19"/>
      <c r="L137" s="19"/>
    </row>
    <row r="138" spans="1:12" hidden="1" x14ac:dyDescent="0.2">
      <c r="A138" s="19"/>
      <c r="B138" s="19"/>
      <c r="C138" s="19"/>
      <c r="D138" s="23"/>
      <c r="E138" s="20"/>
      <c r="F138" s="20"/>
      <c r="G138" s="20"/>
      <c r="H138" s="25"/>
      <c r="I138" s="20"/>
      <c r="J138" s="20"/>
      <c r="K138" s="19"/>
      <c r="L138" s="19"/>
    </row>
    <row r="139" spans="1:12" hidden="1" x14ac:dyDescent="0.2">
      <c r="A139" s="19"/>
      <c r="B139" s="19"/>
      <c r="C139" s="19"/>
      <c r="D139" s="23"/>
      <c r="E139" s="20"/>
      <c r="F139" s="20"/>
      <c r="G139" s="20"/>
      <c r="H139" s="25"/>
      <c r="I139" s="20"/>
      <c r="J139" s="20"/>
      <c r="K139" s="19"/>
      <c r="L139" s="19"/>
    </row>
    <row r="140" spans="1:12" hidden="1" x14ac:dyDescent="0.2">
      <c r="A140" s="19"/>
      <c r="B140" s="19"/>
      <c r="C140" s="19"/>
      <c r="D140" s="23"/>
      <c r="E140" s="20"/>
      <c r="F140" s="20"/>
      <c r="G140" s="20"/>
      <c r="H140" s="25"/>
      <c r="I140" s="20"/>
      <c r="J140" s="20"/>
      <c r="K140" s="19"/>
      <c r="L140" s="19"/>
    </row>
    <row r="141" spans="1:12" hidden="1" x14ac:dyDescent="0.2">
      <c r="A141" s="19"/>
      <c r="B141" s="19"/>
      <c r="C141" s="19"/>
      <c r="D141" s="23"/>
      <c r="E141" s="20"/>
      <c r="F141" s="20"/>
      <c r="G141" s="20"/>
      <c r="H141" s="25"/>
      <c r="I141" s="20"/>
      <c r="J141" s="20"/>
      <c r="K141" s="19"/>
      <c r="L141" s="19"/>
    </row>
    <row r="142" spans="1:12" hidden="1" x14ac:dyDescent="0.2">
      <c r="A142" s="19"/>
      <c r="B142" s="19"/>
      <c r="C142" s="19"/>
      <c r="D142" s="23"/>
      <c r="E142" s="20"/>
      <c r="F142" s="20"/>
      <c r="G142" s="20"/>
      <c r="H142" s="25"/>
      <c r="I142" s="20"/>
      <c r="J142" s="20"/>
      <c r="K142" s="19"/>
      <c r="L142" s="19"/>
    </row>
    <row r="143" spans="1:12" hidden="1" x14ac:dyDescent="0.2">
      <c r="A143" s="19"/>
      <c r="B143" s="19"/>
      <c r="C143" s="19"/>
      <c r="D143" s="23"/>
      <c r="E143" s="20"/>
      <c r="F143" s="20"/>
      <c r="G143" s="20"/>
      <c r="H143" s="25"/>
      <c r="I143" s="20"/>
      <c r="J143" s="20"/>
      <c r="K143" s="19"/>
      <c r="L143" s="19"/>
    </row>
    <row r="144" spans="1:12" hidden="1" x14ac:dyDescent="0.2">
      <c r="A144" s="19"/>
      <c r="B144" s="19"/>
      <c r="C144" s="19"/>
      <c r="D144" s="23"/>
      <c r="E144" s="20"/>
      <c r="F144" s="20"/>
      <c r="G144" s="20"/>
      <c r="H144" s="25"/>
      <c r="I144" s="20"/>
      <c r="J144" s="20"/>
      <c r="K144" s="19"/>
      <c r="L144" s="19"/>
    </row>
    <row r="145" spans="1:12" hidden="1" x14ac:dyDescent="0.2">
      <c r="A145" s="19"/>
      <c r="B145" s="19"/>
      <c r="C145" s="19"/>
      <c r="D145" s="23"/>
      <c r="E145" s="20"/>
      <c r="F145" s="20"/>
      <c r="G145" s="20"/>
      <c r="H145" s="25"/>
      <c r="I145" s="20"/>
      <c r="J145" s="20"/>
      <c r="K145" s="19"/>
      <c r="L145" s="19"/>
    </row>
    <row r="146" spans="1:12" hidden="1" x14ac:dyDescent="0.2">
      <c r="A146" s="19"/>
      <c r="B146" s="19"/>
      <c r="C146" s="19"/>
      <c r="D146" s="23"/>
      <c r="E146" s="20"/>
      <c r="F146" s="20"/>
      <c r="G146" s="20"/>
      <c r="H146" s="25"/>
      <c r="I146" s="20"/>
      <c r="J146" s="20"/>
      <c r="K146" s="19"/>
      <c r="L146" s="19"/>
    </row>
    <row r="147" spans="1:12" hidden="1" x14ac:dyDescent="0.2">
      <c r="A147" s="19"/>
      <c r="B147" s="19"/>
      <c r="C147" s="19"/>
      <c r="D147" s="23"/>
      <c r="E147" s="20"/>
      <c r="F147" s="20"/>
      <c r="G147" s="20"/>
      <c r="H147" s="25"/>
      <c r="I147" s="20"/>
      <c r="J147" s="20"/>
      <c r="K147" s="19"/>
      <c r="L147" s="19"/>
    </row>
    <row r="148" spans="1:12" hidden="1" x14ac:dyDescent="0.2">
      <c r="A148" s="19"/>
      <c r="B148" s="19"/>
      <c r="C148" s="19"/>
      <c r="D148" s="23"/>
      <c r="E148" s="20"/>
      <c r="F148" s="20"/>
      <c r="G148" s="20"/>
      <c r="H148" s="25"/>
      <c r="I148" s="20"/>
      <c r="J148" s="20"/>
      <c r="K148" s="19"/>
      <c r="L148" s="19"/>
    </row>
    <row r="149" spans="1:12" hidden="1" x14ac:dyDescent="0.2">
      <c r="A149" s="19"/>
      <c r="B149" s="19"/>
      <c r="C149" s="19"/>
      <c r="D149" s="23"/>
      <c r="E149" s="20"/>
      <c r="F149" s="20"/>
      <c r="G149" s="20"/>
      <c r="H149" s="25"/>
      <c r="I149" s="20"/>
      <c r="J149" s="20"/>
      <c r="K149" s="19"/>
      <c r="L149" s="19"/>
    </row>
    <row r="150" spans="1:12" hidden="1" x14ac:dyDescent="0.2">
      <c r="A150" s="19"/>
      <c r="B150" s="19"/>
      <c r="C150" s="19"/>
      <c r="D150" s="23"/>
      <c r="E150" s="20"/>
      <c r="F150" s="20"/>
      <c r="G150" s="20"/>
      <c r="H150" s="25"/>
      <c r="I150" s="20"/>
      <c r="J150" s="20"/>
      <c r="K150" s="19"/>
      <c r="L150" s="19"/>
    </row>
    <row r="151" spans="1:12" hidden="1" x14ac:dyDescent="0.2">
      <c r="A151" s="19"/>
      <c r="B151" s="19"/>
      <c r="C151" s="19"/>
      <c r="D151" s="23"/>
      <c r="E151" s="20"/>
      <c r="F151" s="20"/>
      <c r="G151" s="20"/>
      <c r="H151" s="25"/>
      <c r="I151" s="20"/>
      <c r="J151" s="20"/>
      <c r="K151" s="19"/>
      <c r="L151" s="19"/>
    </row>
    <row r="152" spans="1:12" hidden="1" x14ac:dyDescent="0.2">
      <c r="A152" s="19"/>
      <c r="B152" s="19"/>
      <c r="C152" s="19"/>
      <c r="D152" s="23"/>
      <c r="E152" s="20"/>
      <c r="F152" s="20"/>
      <c r="G152" s="20"/>
      <c r="H152" s="25"/>
      <c r="I152" s="20"/>
      <c r="J152" s="20"/>
      <c r="K152" s="19"/>
      <c r="L152" s="19"/>
    </row>
    <row r="153" spans="1:12" hidden="1" x14ac:dyDescent="0.2">
      <c r="A153" s="19"/>
      <c r="B153" s="19"/>
      <c r="C153" s="19"/>
      <c r="D153" s="23"/>
      <c r="E153" s="20"/>
      <c r="F153" s="20"/>
      <c r="G153" s="20"/>
      <c r="H153" s="25"/>
      <c r="I153" s="20"/>
      <c r="J153" s="20"/>
      <c r="K153" s="19"/>
      <c r="L153" s="19"/>
    </row>
    <row r="154" spans="1:12" hidden="1" x14ac:dyDescent="0.2">
      <c r="A154" s="19"/>
      <c r="B154" s="19"/>
      <c r="C154" s="19"/>
      <c r="D154" s="23"/>
      <c r="E154" s="20"/>
      <c r="F154" s="20"/>
      <c r="G154" s="20"/>
      <c r="H154" s="25"/>
      <c r="I154" s="20"/>
      <c r="J154" s="20"/>
      <c r="K154" s="19"/>
      <c r="L154" s="19"/>
    </row>
    <row r="155" spans="1:12" hidden="1" x14ac:dyDescent="0.2">
      <c r="A155" s="19"/>
      <c r="B155" s="19"/>
      <c r="C155" s="19"/>
      <c r="D155" s="23"/>
      <c r="E155" s="20"/>
      <c r="F155" s="20"/>
      <c r="G155" s="20"/>
      <c r="H155" s="25"/>
      <c r="I155" s="20"/>
      <c r="J155" s="20"/>
      <c r="K155" s="19"/>
      <c r="L155" s="19"/>
    </row>
    <row r="156" spans="1:12" hidden="1" x14ac:dyDescent="0.2">
      <c r="A156" s="19"/>
      <c r="B156" s="19"/>
      <c r="C156" s="19"/>
      <c r="D156" s="23"/>
      <c r="E156" s="20"/>
      <c r="F156" s="20"/>
      <c r="G156" s="20"/>
      <c r="H156" s="25"/>
      <c r="I156" s="20"/>
      <c r="J156" s="20"/>
      <c r="K156" s="19"/>
      <c r="L156" s="19"/>
    </row>
    <row r="157" spans="1:12" hidden="1" x14ac:dyDescent="0.2">
      <c r="A157" s="19"/>
      <c r="B157" s="19"/>
      <c r="C157" s="19"/>
      <c r="D157" s="23"/>
      <c r="E157" s="20"/>
      <c r="F157" s="20"/>
      <c r="G157" s="20"/>
      <c r="H157" s="25"/>
      <c r="I157" s="20"/>
      <c r="J157" s="20"/>
      <c r="K157" s="19"/>
      <c r="L157" s="19"/>
    </row>
    <row r="158" spans="1:12" hidden="1" x14ac:dyDescent="0.2">
      <c r="A158" s="19"/>
      <c r="B158" s="19"/>
      <c r="C158" s="19"/>
      <c r="D158" s="23"/>
      <c r="E158" s="20"/>
      <c r="F158" s="20"/>
      <c r="G158" s="20"/>
      <c r="H158" s="25"/>
      <c r="I158" s="20"/>
      <c r="J158" s="20"/>
      <c r="K158" s="19"/>
      <c r="L158" s="19"/>
    </row>
    <row r="159" spans="1:12" hidden="1" x14ac:dyDescent="0.2">
      <c r="A159" s="19"/>
      <c r="B159" s="19"/>
      <c r="C159" s="19"/>
      <c r="D159" s="23"/>
      <c r="E159" s="20"/>
      <c r="F159" s="20"/>
      <c r="G159" s="20"/>
      <c r="H159" s="25"/>
      <c r="I159" s="20"/>
      <c r="J159" s="20"/>
      <c r="K159" s="19"/>
      <c r="L159" s="19"/>
    </row>
    <row r="160" spans="1:12" hidden="1" x14ac:dyDescent="0.2">
      <c r="A160" s="19"/>
      <c r="B160" s="19"/>
      <c r="C160" s="19"/>
      <c r="D160" s="23"/>
      <c r="E160" s="20"/>
      <c r="F160" s="20"/>
      <c r="G160" s="20"/>
      <c r="H160" s="25"/>
      <c r="I160" s="20"/>
      <c r="J160" s="20"/>
      <c r="K160" s="19"/>
      <c r="L160" s="19"/>
    </row>
    <row r="161" spans="1:12" hidden="1" x14ac:dyDescent="0.2">
      <c r="A161" s="19"/>
      <c r="B161" s="19"/>
      <c r="C161" s="19"/>
      <c r="D161" s="23"/>
      <c r="E161" s="20"/>
      <c r="F161" s="20"/>
      <c r="G161" s="20"/>
      <c r="H161" s="25"/>
      <c r="I161" s="20"/>
      <c r="J161" s="20"/>
      <c r="K161" s="19"/>
      <c r="L161" s="19"/>
    </row>
    <row r="162" spans="1:12" hidden="1" x14ac:dyDescent="0.2">
      <c r="A162" s="19"/>
      <c r="B162" s="19"/>
      <c r="C162" s="19"/>
      <c r="D162" s="23"/>
      <c r="E162" s="20"/>
      <c r="F162" s="20"/>
      <c r="G162" s="20"/>
      <c r="H162" s="25"/>
      <c r="I162" s="20"/>
      <c r="J162" s="20"/>
      <c r="K162" s="19"/>
      <c r="L162" s="19"/>
    </row>
    <row r="163" spans="1:12" hidden="1" x14ac:dyDescent="0.2">
      <c r="A163" s="19"/>
      <c r="B163" s="19"/>
      <c r="C163" s="19"/>
      <c r="D163" s="23"/>
      <c r="E163" s="20"/>
      <c r="F163" s="20"/>
      <c r="G163" s="20"/>
      <c r="H163" s="25"/>
      <c r="I163" s="20"/>
      <c r="J163" s="20"/>
      <c r="K163" s="19"/>
      <c r="L163" s="19"/>
    </row>
    <row r="164" spans="1:12" hidden="1" x14ac:dyDescent="0.2">
      <c r="A164" s="19"/>
      <c r="B164" s="19"/>
      <c r="C164" s="19"/>
      <c r="D164" s="23"/>
      <c r="E164" s="20"/>
      <c r="F164" s="20"/>
      <c r="G164" s="20"/>
      <c r="H164" s="25"/>
      <c r="I164" s="20"/>
      <c r="J164" s="20"/>
      <c r="K164" s="19"/>
      <c r="L164" s="19"/>
    </row>
    <row r="165" spans="1:12" hidden="1" x14ac:dyDescent="0.2">
      <c r="A165" s="19"/>
      <c r="B165" s="19"/>
      <c r="C165" s="19"/>
      <c r="D165" s="23"/>
      <c r="E165" s="20"/>
      <c r="F165" s="20"/>
      <c r="G165" s="20"/>
      <c r="H165" s="25"/>
      <c r="I165" s="20"/>
      <c r="J165" s="20"/>
      <c r="K165" s="19"/>
      <c r="L165" s="19"/>
    </row>
    <row r="166" spans="1:12" hidden="1" x14ac:dyDescent="0.2">
      <c r="A166" s="19"/>
      <c r="B166" s="19"/>
      <c r="C166" s="19"/>
      <c r="D166" s="23"/>
      <c r="E166" s="20"/>
      <c r="F166" s="20"/>
      <c r="G166" s="20"/>
      <c r="H166" s="25"/>
      <c r="I166" s="20"/>
      <c r="J166" s="20"/>
      <c r="K166" s="19"/>
      <c r="L166" s="19"/>
    </row>
    <row r="167" spans="1:12" hidden="1" x14ac:dyDescent="0.2">
      <c r="A167" s="19"/>
      <c r="B167" s="19"/>
      <c r="C167" s="19"/>
      <c r="D167" s="23"/>
      <c r="E167" s="20"/>
      <c r="F167" s="20"/>
      <c r="G167" s="20"/>
      <c r="H167" s="25"/>
      <c r="I167" s="20"/>
      <c r="J167" s="20"/>
      <c r="K167" s="19"/>
      <c r="L167" s="19"/>
    </row>
    <row r="168" spans="1:12" hidden="1" x14ac:dyDescent="0.2">
      <c r="A168" s="19"/>
      <c r="B168" s="19"/>
      <c r="C168" s="19"/>
      <c r="D168" s="23"/>
      <c r="E168" s="20"/>
      <c r="F168" s="20"/>
      <c r="G168" s="20"/>
      <c r="H168" s="25"/>
      <c r="I168" s="20"/>
      <c r="J168" s="20"/>
      <c r="K168" s="19"/>
      <c r="L168" s="19"/>
    </row>
    <row r="169" spans="1:12" hidden="1" x14ac:dyDescent="0.2">
      <c r="A169" s="19"/>
      <c r="B169" s="19"/>
      <c r="C169" s="19"/>
      <c r="D169" s="23"/>
      <c r="E169" s="20"/>
      <c r="F169" s="20"/>
      <c r="G169" s="20"/>
      <c r="H169" s="25"/>
      <c r="I169" s="20"/>
      <c r="J169" s="20"/>
      <c r="K169" s="19"/>
      <c r="L169" s="19"/>
    </row>
    <row r="170" spans="1:12" hidden="1" x14ac:dyDescent="0.2">
      <c r="A170" s="19"/>
      <c r="B170" s="19"/>
      <c r="C170" s="19"/>
      <c r="D170" s="23"/>
      <c r="E170" s="20"/>
      <c r="F170" s="20"/>
      <c r="G170" s="20"/>
      <c r="H170" s="25"/>
      <c r="I170" s="20"/>
      <c r="J170" s="20"/>
      <c r="K170" s="19"/>
      <c r="L170" s="19"/>
    </row>
    <row r="171" spans="1:12" hidden="1" x14ac:dyDescent="0.2">
      <c r="A171" s="19"/>
      <c r="B171" s="19"/>
      <c r="C171" s="19"/>
      <c r="D171" s="23"/>
      <c r="E171" s="20"/>
      <c r="F171" s="20"/>
      <c r="G171" s="20"/>
      <c r="H171" s="25"/>
      <c r="I171" s="20"/>
      <c r="J171" s="20"/>
      <c r="K171" s="19"/>
      <c r="L171" s="19"/>
    </row>
    <row r="172" spans="1:12" hidden="1" x14ac:dyDescent="0.2">
      <c r="A172" s="19"/>
      <c r="B172" s="19"/>
      <c r="C172" s="19"/>
      <c r="D172" s="23"/>
      <c r="E172" s="20"/>
      <c r="F172" s="20"/>
      <c r="G172" s="20"/>
      <c r="H172" s="25"/>
      <c r="I172" s="20"/>
      <c r="J172" s="20"/>
      <c r="K172" s="19"/>
      <c r="L172" s="19"/>
    </row>
    <row r="173" spans="1:12" hidden="1" x14ac:dyDescent="0.2">
      <c r="A173" s="19"/>
      <c r="B173" s="19"/>
      <c r="C173" s="19"/>
      <c r="D173" s="23"/>
      <c r="E173" s="20"/>
      <c r="F173" s="20"/>
      <c r="G173" s="20"/>
      <c r="H173" s="25"/>
      <c r="I173" s="20"/>
      <c r="J173" s="20"/>
      <c r="K173" s="19"/>
      <c r="L173" s="19"/>
    </row>
    <row r="174" spans="1:12" hidden="1" x14ac:dyDescent="0.2">
      <c r="A174" s="19"/>
      <c r="B174" s="19"/>
      <c r="C174" s="19"/>
      <c r="D174" s="23"/>
      <c r="E174" s="20"/>
      <c r="F174" s="20"/>
      <c r="G174" s="20"/>
      <c r="H174" s="25"/>
      <c r="I174" s="20"/>
      <c r="J174" s="20"/>
      <c r="K174" s="19"/>
      <c r="L174" s="19"/>
    </row>
    <row r="175" spans="1:12" hidden="1" x14ac:dyDescent="0.2">
      <c r="A175" s="19"/>
      <c r="B175" s="19"/>
      <c r="C175" s="19"/>
      <c r="D175" s="23"/>
      <c r="E175" s="20"/>
      <c r="F175" s="20"/>
      <c r="G175" s="20"/>
      <c r="H175" s="25"/>
      <c r="I175" s="20"/>
      <c r="J175" s="20"/>
      <c r="K175" s="19"/>
      <c r="L175" s="19"/>
    </row>
    <row r="176" spans="1:12" hidden="1" x14ac:dyDescent="0.2">
      <c r="A176" s="19"/>
      <c r="B176" s="19"/>
      <c r="C176" s="19"/>
      <c r="D176" s="23"/>
      <c r="E176" s="20"/>
      <c r="F176" s="20"/>
      <c r="G176" s="20"/>
      <c r="H176" s="25"/>
      <c r="I176" s="20"/>
      <c r="J176" s="20"/>
      <c r="K176" s="19"/>
      <c r="L176" s="19"/>
    </row>
    <row r="177" spans="1:12" hidden="1" x14ac:dyDescent="0.2">
      <c r="A177" s="19"/>
      <c r="B177" s="19"/>
      <c r="C177" s="19"/>
      <c r="D177" s="23"/>
      <c r="E177" s="20"/>
      <c r="F177" s="20"/>
      <c r="G177" s="20"/>
      <c r="H177" s="25"/>
      <c r="I177" s="20"/>
      <c r="J177" s="20"/>
      <c r="K177" s="19"/>
      <c r="L177" s="19"/>
    </row>
    <row r="178" spans="1:12" hidden="1" x14ac:dyDescent="0.2">
      <c r="A178" s="19"/>
      <c r="B178" s="19"/>
      <c r="C178" s="19"/>
      <c r="D178" s="23"/>
      <c r="E178" s="20"/>
      <c r="F178" s="20"/>
      <c r="G178" s="20"/>
      <c r="H178" s="25"/>
      <c r="I178" s="20"/>
      <c r="J178" s="20"/>
      <c r="K178" s="19"/>
      <c r="L178" s="19"/>
    </row>
    <row r="179" spans="1:12" hidden="1" x14ac:dyDescent="0.2">
      <c r="A179" s="19"/>
      <c r="B179" s="19"/>
      <c r="C179" s="19"/>
      <c r="D179" s="23"/>
      <c r="E179" s="20"/>
      <c r="F179" s="20"/>
      <c r="G179" s="20"/>
      <c r="H179" s="25"/>
      <c r="I179" s="20"/>
      <c r="J179" s="20"/>
      <c r="K179" s="19"/>
      <c r="L179" s="19"/>
    </row>
    <row r="180" spans="1:12" hidden="1" x14ac:dyDescent="0.2">
      <c r="A180" s="19"/>
      <c r="B180" s="19"/>
      <c r="C180" s="19"/>
      <c r="D180" s="23"/>
      <c r="E180" s="20"/>
      <c r="F180" s="20"/>
      <c r="G180" s="20"/>
      <c r="H180" s="25"/>
      <c r="I180" s="20"/>
      <c r="J180" s="20"/>
      <c r="K180" s="19"/>
      <c r="L180" s="19"/>
    </row>
    <row r="181" spans="1:12" hidden="1" x14ac:dyDescent="0.2">
      <c r="A181" s="19"/>
      <c r="B181" s="19"/>
      <c r="C181" s="19"/>
      <c r="D181" s="23"/>
      <c r="E181" s="20"/>
      <c r="F181" s="20"/>
      <c r="G181" s="20"/>
      <c r="H181" s="25"/>
      <c r="I181" s="20"/>
      <c r="J181" s="20"/>
      <c r="K181" s="19"/>
      <c r="L181" s="19"/>
    </row>
    <row r="182" spans="1:12" hidden="1" x14ac:dyDescent="0.2">
      <c r="A182" s="19"/>
      <c r="B182" s="19"/>
      <c r="C182" s="19"/>
      <c r="D182" s="23"/>
      <c r="E182" s="20"/>
      <c r="F182" s="20"/>
      <c r="G182" s="20"/>
      <c r="H182" s="25"/>
      <c r="I182" s="20"/>
      <c r="J182" s="20"/>
      <c r="K182" s="19"/>
      <c r="L182" s="19"/>
    </row>
    <row r="183" spans="1:12" hidden="1" x14ac:dyDescent="0.2">
      <c r="A183" s="19"/>
      <c r="B183" s="19"/>
      <c r="C183" s="19"/>
      <c r="D183" s="23"/>
      <c r="E183" s="20"/>
      <c r="F183" s="20"/>
      <c r="G183" s="20"/>
      <c r="H183" s="25"/>
      <c r="I183" s="20"/>
      <c r="J183" s="20"/>
      <c r="K183" s="19"/>
      <c r="L183" s="19"/>
    </row>
    <row r="184" spans="1:12" hidden="1" x14ac:dyDescent="0.2">
      <c r="A184" s="19"/>
      <c r="B184" s="19"/>
      <c r="C184" s="19"/>
      <c r="D184" s="23"/>
      <c r="E184" s="20"/>
      <c r="F184" s="20"/>
      <c r="G184" s="20"/>
      <c r="H184" s="25"/>
      <c r="I184" s="20"/>
      <c r="J184" s="20"/>
      <c r="K184" s="19"/>
      <c r="L184" s="19"/>
    </row>
    <row r="185" spans="1:12" hidden="1" x14ac:dyDescent="0.2">
      <c r="A185" s="19"/>
      <c r="B185" s="19"/>
      <c r="C185" s="19"/>
      <c r="D185" s="23"/>
      <c r="E185" s="20"/>
      <c r="F185" s="20"/>
      <c r="G185" s="20"/>
      <c r="H185" s="25"/>
      <c r="I185" s="20"/>
      <c r="J185" s="20"/>
      <c r="K185" s="19"/>
      <c r="L185" s="19"/>
    </row>
    <row r="186" spans="1:12" hidden="1" x14ac:dyDescent="0.2">
      <c r="A186" s="19"/>
      <c r="B186" s="19"/>
      <c r="C186" s="19"/>
      <c r="D186" s="23"/>
      <c r="E186" s="20"/>
      <c r="F186" s="20"/>
      <c r="G186" s="20"/>
      <c r="H186" s="25"/>
      <c r="I186" s="20"/>
      <c r="J186" s="20"/>
      <c r="K186" s="19"/>
      <c r="L186" s="19"/>
    </row>
    <row r="187" spans="1:12" hidden="1" x14ac:dyDescent="0.2">
      <c r="A187" s="19"/>
      <c r="B187" s="19"/>
      <c r="C187" s="19"/>
      <c r="D187" s="23"/>
      <c r="E187" s="20"/>
      <c r="F187" s="20"/>
      <c r="G187" s="20"/>
      <c r="H187" s="25"/>
      <c r="I187" s="20"/>
      <c r="J187" s="20"/>
      <c r="K187" s="19"/>
      <c r="L187" s="19"/>
    </row>
    <row r="188" spans="1:12" hidden="1" x14ac:dyDescent="0.2">
      <c r="A188" s="19"/>
      <c r="B188" s="19"/>
      <c r="C188" s="19"/>
      <c r="D188" s="23"/>
      <c r="E188" s="20"/>
      <c r="F188" s="20"/>
      <c r="G188" s="20"/>
      <c r="H188" s="25"/>
      <c r="I188" s="20"/>
      <c r="J188" s="20"/>
      <c r="K188" s="19"/>
      <c r="L188" s="19"/>
    </row>
    <row r="189" spans="1:12" hidden="1" x14ac:dyDescent="0.2">
      <c r="A189" s="19"/>
      <c r="B189" s="19"/>
      <c r="C189" s="19"/>
      <c r="D189" s="23"/>
      <c r="E189" s="20"/>
      <c r="F189" s="20"/>
      <c r="G189" s="20"/>
      <c r="H189" s="25"/>
      <c r="I189" s="20"/>
      <c r="J189" s="20"/>
      <c r="K189" s="19"/>
      <c r="L189" s="19"/>
    </row>
    <row r="190" spans="1:12" hidden="1" x14ac:dyDescent="0.2">
      <c r="A190" s="19"/>
      <c r="B190" s="19"/>
      <c r="C190" s="19"/>
      <c r="D190" s="23"/>
      <c r="E190" s="20"/>
      <c r="F190" s="20"/>
      <c r="G190" s="20"/>
      <c r="H190" s="25"/>
      <c r="I190" s="20"/>
      <c r="J190" s="20"/>
      <c r="K190" s="19"/>
      <c r="L190" s="19"/>
    </row>
    <row r="191" spans="1:12" hidden="1" x14ac:dyDescent="0.2">
      <c r="A191" s="19"/>
      <c r="B191" s="19"/>
      <c r="C191" s="19"/>
      <c r="D191" s="23"/>
      <c r="E191" s="20"/>
      <c r="F191" s="20"/>
      <c r="G191" s="20"/>
      <c r="H191" s="25"/>
      <c r="I191" s="20"/>
      <c r="J191" s="20"/>
      <c r="K191" s="19"/>
      <c r="L191" s="19"/>
    </row>
    <row r="192" spans="1:12" hidden="1" x14ac:dyDescent="0.2">
      <c r="A192" s="19"/>
      <c r="B192" s="19"/>
      <c r="C192" s="19"/>
      <c r="D192" s="23"/>
      <c r="E192" s="20"/>
      <c r="F192" s="20"/>
      <c r="G192" s="20"/>
      <c r="H192" s="25"/>
      <c r="I192" s="20"/>
      <c r="J192" s="20"/>
      <c r="K192" s="19"/>
      <c r="L192" s="19"/>
    </row>
    <row r="193" spans="1:12" hidden="1" x14ac:dyDescent="0.2">
      <c r="A193" s="19"/>
      <c r="B193" s="19"/>
      <c r="C193" s="19"/>
      <c r="D193" s="23"/>
      <c r="E193" s="20"/>
      <c r="F193" s="20"/>
      <c r="G193" s="20"/>
      <c r="H193" s="25"/>
      <c r="I193" s="20"/>
      <c r="J193" s="20"/>
      <c r="K193" s="19"/>
      <c r="L193" s="19"/>
    </row>
    <row r="194" spans="1:12" hidden="1" x14ac:dyDescent="0.2">
      <c r="A194" s="19"/>
      <c r="B194" s="19"/>
      <c r="C194" s="19"/>
      <c r="D194" s="23"/>
      <c r="E194" s="20"/>
      <c r="F194" s="20"/>
      <c r="G194" s="20"/>
      <c r="H194" s="25"/>
      <c r="I194" s="20"/>
      <c r="J194" s="20"/>
      <c r="K194" s="19"/>
      <c r="L194" s="19"/>
    </row>
    <row r="195" spans="1:12" hidden="1" x14ac:dyDescent="0.2">
      <c r="A195" s="19"/>
      <c r="B195" s="19"/>
      <c r="C195" s="19"/>
      <c r="D195" s="23"/>
      <c r="E195" s="20"/>
      <c r="F195" s="20"/>
      <c r="G195" s="20"/>
      <c r="H195" s="25"/>
      <c r="I195" s="20"/>
      <c r="J195" s="20"/>
      <c r="K195" s="19"/>
      <c r="L195" s="19"/>
    </row>
    <row r="196" spans="1:12" hidden="1" x14ac:dyDescent="0.2">
      <c r="A196" s="19"/>
      <c r="B196" s="19"/>
      <c r="C196" s="19"/>
      <c r="D196" s="23"/>
      <c r="E196" s="20"/>
      <c r="F196" s="20"/>
      <c r="G196" s="20"/>
      <c r="H196" s="25"/>
      <c r="I196" s="20"/>
      <c r="J196" s="20"/>
      <c r="K196" s="19"/>
      <c r="L196" s="19"/>
    </row>
    <row r="197" spans="1:12" hidden="1" x14ac:dyDescent="0.2">
      <c r="A197" s="19"/>
      <c r="B197" s="19"/>
      <c r="C197" s="19"/>
      <c r="D197" s="23"/>
      <c r="E197" s="20"/>
      <c r="F197" s="20"/>
      <c r="G197" s="20"/>
      <c r="H197" s="25"/>
      <c r="I197" s="20"/>
      <c r="J197" s="20"/>
      <c r="K197" s="19"/>
      <c r="L197" s="19"/>
    </row>
    <row r="198" spans="1:12" hidden="1" x14ac:dyDescent="0.2">
      <c r="A198" s="19"/>
      <c r="B198" s="19"/>
      <c r="C198" s="19"/>
      <c r="D198" s="23"/>
      <c r="E198" s="20"/>
      <c r="F198" s="20"/>
      <c r="G198" s="20"/>
      <c r="H198" s="25"/>
      <c r="I198" s="20"/>
      <c r="J198" s="20"/>
      <c r="K198" s="19"/>
      <c r="L198" s="19"/>
    </row>
    <row r="199" spans="1:12" hidden="1" x14ac:dyDescent="0.2">
      <c r="A199" s="19"/>
      <c r="B199" s="19"/>
      <c r="C199" s="19"/>
      <c r="D199" s="23"/>
      <c r="E199" s="20"/>
      <c r="F199" s="20"/>
      <c r="G199" s="20"/>
      <c r="H199" s="25"/>
      <c r="I199" s="20"/>
      <c r="J199" s="20"/>
      <c r="K199" s="19"/>
      <c r="L199" s="19"/>
    </row>
    <row r="200" spans="1:12" hidden="1" x14ac:dyDescent="0.2">
      <c r="A200" s="19"/>
      <c r="B200" s="19"/>
      <c r="C200" s="19"/>
      <c r="D200" s="23"/>
      <c r="E200" s="20"/>
      <c r="F200" s="20"/>
      <c r="G200" s="20"/>
      <c r="H200" s="25"/>
      <c r="I200" s="20"/>
      <c r="J200" s="20"/>
      <c r="K200" s="19"/>
      <c r="L200" s="19"/>
    </row>
    <row r="201" spans="1:12" hidden="1" x14ac:dyDescent="0.2">
      <c r="A201" s="19"/>
      <c r="B201" s="19"/>
      <c r="C201" s="19"/>
      <c r="D201" s="23"/>
      <c r="E201" s="20"/>
      <c r="F201" s="20"/>
      <c r="G201" s="20"/>
      <c r="H201" s="25"/>
      <c r="I201" s="20"/>
      <c r="J201" s="20"/>
      <c r="K201" s="19"/>
      <c r="L201" s="19"/>
    </row>
    <row r="202" spans="1:12" hidden="1" x14ac:dyDescent="0.2">
      <c r="A202" s="19"/>
      <c r="B202" s="19"/>
      <c r="C202" s="19"/>
      <c r="D202" s="23"/>
      <c r="E202" s="20"/>
      <c r="F202" s="20"/>
      <c r="G202" s="20"/>
      <c r="H202" s="25"/>
      <c r="I202" s="20"/>
      <c r="J202" s="20"/>
      <c r="K202" s="19"/>
      <c r="L202" s="19"/>
    </row>
    <row r="203" spans="1:12" hidden="1" x14ac:dyDescent="0.2">
      <c r="A203" s="19"/>
      <c r="B203" s="19"/>
      <c r="C203" s="19"/>
      <c r="D203" s="23"/>
      <c r="E203" s="20"/>
      <c r="F203" s="20"/>
      <c r="G203" s="20"/>
      <c r="H203" s="25"/>
      <c r="I203" s="20"/>
      <c r="J203" s="20"/>
      <c r="K203" s="19"/>
      <c r="L203" s="19"/>
    </row>
    <row r="204" spans="1:12" hidden="1" x14ac:dyDescent="0.2">
      <c r="A204" s="19"/>
      <c r="B204" s="19"/>
      <c r="C204" s="19"/>
      <c r="D204" s="23"/>
      <c r="E204" s="20"/>
      <c r="F204" s="20"/>
      <c r="G204" s="20"/>
      <c r="H204" s="25"/>
      <c r="I204" s="20"/>
      <c r="J204" s="20"/>
      <c r="K204" s="19"/>
      <c r="L204" s="19"/>
    </row>
    <row r="205" spans="1:12" hidden="1" x14ac:dyDescent="0.2">
      <c r="A205" s="19"/>
      <c r="B205" s="19"/>
      <c r="C205" s="19"/>
      <c r="D205" s="23"/>
      <c r="E205" s="20"/>
      <c r="F205" s="20"/>
      <c r="G205" s="20"/>
      <c r="H205" s="25"/>
      <c r="I205" s="20"/>
      <c r="J205" s="20"/>
      <c r="K205" s="19"/>
      <c r="L205" s="19"/>
    </row>
    <row r="206" spans="1:12" hidden="1" x14ac:dyDescent="0.2">
      <c r="A206" s="19"/>
      <c r="B206" s="19"/>
      <c r="C206" s="19"/>
      <c r="D206" s="23"/>
      <c r="E206" s="20"/>
      <c r="F206" s="20"/>
      <c r="G206" s="20"/>
      <c r="H206" s="25"/>
      <c r="I206" s="20"/>
      <c r="J206" s="20"/>
      <c r="K206" s="19"/>
      <c r="L206" s="19"/>
    </row>
    <row r="207" spans="1:12" hidden="1" x14ac:dyDescent="0.2">
      <c r="A207" s="19"/>
      <c r="B207" s="19"/>
      <c r="C207" s="19"/>
      <c r="D207" s="23"/>
      <c r="E207" s="20"/>
      <c r="F207" s="20"/>
      <c r="G207" s="20"/>
      <c r="H207" s="25"/>
      <c r="I207" s="20"/>
      <c r="J207" s="20"/>
      <c r="K207" s="19"/>
      <c r="L207" s="19"/>
    </row>
    <row r="208" spans="1:12" hidden="1" x14ac:dyDescent="0.2">
      <c r="A208" s="19"/>
      <c r="B208" s="19"/>
      <c r="C208" s="19"/>
      <c r="D208" s="23"/>
      <c r="E208" s="20"/>
      <c r="F208" s="20"/>
      <c r="G208" s="20"/>
      <c r="H208" s="25"/>
      <c r="I208" s="20"/>
      <c r="J208" s="20"/>
      <c r="K208" s="19"/>
      <c r="L208" s="19"/>
    </row>
    <row r="209" spans="1:12" hidden="1" x14ac:dyDescent="0.2">
      <c r="A209" s="19"/>
      <c r="B209" s="19"/>
      <c r="C209" s="19"/>
      <c r="D209" s="23"/>
      <c r="E209" s="20"/>
      <c r="F209" s="20"/>
      <c r="G209" s="20"/>
      <c r="H209" s="25"/>
      <c r="I209" s="20"/>
      <c r="J209" s="20"/>
      <c r="K209" s="19"/>
      <c r="L209" s="19"/>
    </row>
    <row r="210" spans="1:12" hidden="1" x14ac:dyDescent="0.2">
      <c r="A210" s="19"/>
      <c r="B210" s="19"/>
      <c r="C210" s="19"/>
      <c r="D210" s="23"/>
      <c r="E210" s="20"/>
      <c r="F210" s="20"/>
      <c r="G210" s="20"/>
      <c r="H210" s="25"/>
      <c r="I210" s="20"/>
      <c r="J210" s="20"/>
      <c r="K210" s="19"/>
      <c r="L210" s="19"/>
    </row>
    <row r="211" spans="1:12" hidden="1" x14ac:dyDescent="0.2">
      <c r="A211" s="19"/>
      <c r="B211" s="19"/>
      <c r="C211" s="19"/>
      <c r="D211" s="23"/>
      <c r="E211" s="20"/>
      <c r="F211" s="20"/>
      <c r="G211" s="20"/>
      <c r="H211" s="25"/>
      <c r="I211" s="20"/>
      <c r="J211" s="20"/>
      <c r="K211" s="19"/>
      <c r="L211" s="19"/>
    </row>
    <row r="212" spans="1:12" hidden="1" x14ac:dyDescent="0.2">
      <c r="A212" s="19"/>
      <c r="B212" s="19"/>
      <c r="C212" s="19"/>
      <c r="D212" s="23"/>
      <c r="E212" s="20"/>
      <c r="F212" s="20"/>
      <c r="G212" s="20"/>
      <c r="H212" s="25"/>
      <c r="I212" s="20"/>
      <c r="J212" s="20"/>
      <c r="K212" s="19"/>
      <c r="L212" s="19"/>
    </row>
    <row r="213" spans="1:12" hidden="1" x14ac:dyDescent="0.2">
      <c r="A213" s="19"/>
      <c r="B213" s="19"/>
      <c r="C213" s="19"/>
      <c r="D213" s="23"/>
      <c r="E213" s="20"/>
      <c r="F213" s="20"/>
      <c r="G213" s="20"/>
      <c r="H213" s="25"/>
      <c r="I213" s="20"/>
      <c r="J213" s="20"/>
      <c r="K213" s="19"/>
      <c r="L213" s="19"/>
    </row>
    <row r="214" spans="1:12" hidden="1" x14ac:dyDescent="0.2">
      <c r="A214" s="19"/>
      <c r="B214" s="19"/>
      <c r="C214" s="19"/>
      <c r="D214" s="23"/>
      <c r="E214" s="20"/>
      <c r="F214" s="20"/>
      <c r="G214" s="20"/>
      <c r="H214" s="25"/>
      <c r="I214" s="20"/>
      <c r="J214" s="20"/>
      <c r="K214" s="19"/>
      <c r="L214" s="19"/>
    </row>
    <row r="215" spans="1:12" hidden="1" x14ac:dyDescent="0.2">
      <c r="A215" s="19"/>
      <c r="B215" s="19"/>
      <c r="C215" s="19"/>
      <c r="D215" s="23"/>
      <c r="E215" s="20"/>
      <c r="F215" s="20"/>
      <c r="G215" s="20"/>
      <c r="H215" s="25"/>
      <c r="I215" s="20"/>
      <c r="J215" s="20"/>
      <c r="K215" s="19"/>
      <c r="L215" s="19"/>
    </row>
    <row r="216" spans="1:12" hidden="1" x14ac:dyDescent="0.2">
      <c r="A216" s="19"/>
      <c r="B216" s="19"/>
      <c r="C216" s="19"/>
      <c r="D216" s="23"/>
      <c r="E216" s="20"/>
      <c r="F216" s="20"/>
      <c r="G216" s="20"/>
      <c r="H216" s="25"/>
      <c r="I216" s="20"/>
      <c r="J216" s="20"/>
      <c r="K216" s="19"/>
      <c r="L216" s="19"/>
    </row>
    <row r="217" spans="1:12" hidden="1" x14ac:dyDescent="0.2">
      <c r="A217" s="19"/>
      <c r="B217" s="19"/>
      <c r="C217" s="19"/>
      <c r="D217" s="23"/>
      <c r="E217" s="20"/>
      <c r="F217" s="20"/>
      <c r="G217" s="20"/>
      <c r="H217" s="25"/>
      <c r="I217" s="20"/>
      <c r="J217" s="20"/>
      <c r="K217" s="19"/>
      <c r="L217" s="19"/>
    </row>
    <row r="218" spans="1:12" hidden="1" x14ac:dyDescent="0.2">
      <c r="A218" s="19"/>
      <c r="B218" s="19"/>
      <c r="C218" s="19"/>
      <c r="D218" s="23"/>
      <c r="E218" s="20"/>
      <c r="F218" s="20"/>
      <c r="G218" s="20"/>
      <c r="H218" s="25"/>
      <c r="I218" s="20"/>
      <c r="J218" s="20"/>
      <c r="K218" s="19"/>
      <c r="L218" s="19"/>
    </row>
    <row r="219" spans="1:12" hidden="1" x14ac:dyDescent="0.2">
      <c r="A219" s="19"/>
      <c r="B219" s="19"/>
      <c r="C219" s="19"/>
      <c r="D219" s="23"/>
      <c r="E219" s="20"/>
      <c r="F219" s="20"/>
      <c r="G219" s="20"/>
      <c r="H219" s="25"/>
      <c r="I219" s="20"/>
      <c r="J219" s="20"/>
      <c r="K219" s="19"/>
      <c r="L219" s="19"/>
    </row>
    <row r="220" spans="1:12" hidden="1" x14ac:dyDescent="0.2">
      <c r="A220" s="19"/>
      <c r="B220" s="19"/>
      <c r="C220" s="19"/>
      <c r="D220" s="23"/>
      <c r="E220" s="20"/>
      <c r="F220" s="20"/>
      <c r="G220" s="20"/>
      <c r="H220" s="25"/>
      <c r="I220" s="20"/>
      <c r="J220" s="20"/>
      <c r="K220" s="19"/>
      <c r="L220" s="19"/>
    </row>
    <row r="221" spans="1:12" hidden="1" x14ac:dyDescent="0.2">
      <c r="A221" s="19"/>
      <c r="B221" s="19"/>
      <c r="C221" s="19"/>
      <c r="D221" s="23"/>
      <c r="E221" s="20"/>
      <c r="F221" s="20"/>
      <c r="G221" s="20"/>
      <c r="H221" s="25"/>
      <c r="I221" s="20"/>
      <c r="J221" s="20"/>
      <c r="K221" s="19"/>
      <c r="L221" s="19"/>
    </row>
    <row r="222" spans="1:12" hidden="1" x14ac:dyDescent="0.2">
      <c r="A222" s="19"/>
      <c r="B222" s="19"/>
      <c r="C222" s="19"/>
      <c r="D222" s="23"/>
      <c r="E222" s="20"/>
      <c r="F222" s="20"/>
      <c r="G222" s="20"/>
      <c r="H222" s="25"/>
      <c r="I222" s="20"/>
      <c r="J222" s="20"/>
      <c r="K222" s="19"/>
      <c r="L222" s="19"/>
    </row>
    <row r="223" spans="1:12" hidden="1" x14ac:dyDescent="0.2">
      <c r="A223" s="19"/>
      <c r="B223" s="19"/>
      <c r="C223" s="19"/>
      <c r="D223" s="23"/>
      <c r="E223" s="20"/>
      <c r="F223" s="20"/>
      <c r="G223" s="20"/>
      <c r="H223" s="25"/>
      <c r="I223" s="20"/>
      <c r="J223" s="20"/>
      <c r="K223" s="19"/>
      <c r="L223" s="19"/>
    </row>
    <row r="224" spans="1:12" hidden="1" x14ac:dyDescent="0.2">
      <c r="A224" s="19"/>
      <c r="B224" s="19"/>
      <c r="C224" s="19"/>
      <c r="D224" s="23"/>
      <c r="E224" s="20"/>
      <c r="F224" s="20"/>
      <c r="G224" s="20"/>
      <c r="H224" s="25"/>
      <c r="I224" s="20"/>
      <c r="J224" s="20"/>
      <c r="K224" s="19"/>
      <c r="L224" s="19"/>
    </row>
    <row r="225" spans="1:12" hidden="1" x14ac:dyDescent="0.2">
      <c r="A225" s="19"/>
      <c r="B225" s="19"/>
      <c r="C225" s="19"/>
      <c r="D225" s="23"/>
      <c r="E225" s="20"/>
      <c r="F225" s="20"/>
      <c r="G225" s="20"/>
      <c r="H225" s="25"/>
      <c r="I225" s="20"/>
      <c r="J225" s="20"/>
      <c r="K225" s="19"/>
      <c r="L225" s="19"/>
    </row>
    <row r="226" spans="1:12" hidden="1" x14ac:dyDescent="0.2">
      <c r="A226" s="19"/>
      <c r="B226" s="19"/>
      <c r="C226" s="19"/>
      <c r="D226" s="23"/>
      <c r="E226" s="20"/>
      <c r="F226" s="20"/>
      <c r="G226" s="20"/>
      <c r="H226" s="25"/>
      <c r="I226" s="20"/>
      <c r="J226" s="20"/>
      <c r="K226" s="19"/>
      <c r="L226" s="19"/>
    </row>
    <row r="227" spans="1:12" hidden="1" x14ac:dyDescent="0.2">
      <c r="A227" s="19"/>
      <c r="B227" s="19"/>
      <c r="C227" s="19"/>
      <c r="D227" s="23"/>
      <c r="E227" s="20"/>
      <c r="F227" s="20"/>
      <c r="G227" s="20"/>
      <c r="H227" s="25"/>
      <c r="I227" s="20"/>
      <c r="J227" s="20"/>
      <c r="K227" s="19"/>
      <c r="L227" s="19"/>
    </row>
    <row r="228" spans="1:12" hidden="1" x14ac:dyDescent="0.2">
      <c r="A228" s="19"/>
      <c r="B228" s="19"/>
      <c r="C228" s="19"/>
      <c r="D228" s="23"/>
      <c r="E228" s="20"/>
      <c r="F228" s="20"/>
      <c r="G228" s="20"/>
      <c r="H228" s="25"/>
      <c r="I228" s="20"/>
      <c r="J228" s="20"/>
      <c r="K228" s="19"/>
      <c r="L228" s="19"/>
    </row>
    <row r="229" spans="1:12" hidden="1" x14ac:dyDescent="0.2">
      <c r="A229" s="19"/>
      <c r="B229" s="19"/>
      <c r="C229" s="19"/>
      <c r="D229" s="23"/>
      <c r="E229" s="20"/>
      <c r="F229" s="20"/>
      <c r="G229" s="20"/>
      <c r="H229" s="25"/>
      <c r="I229" s="20"/>
      <c r="J229" s="20"/>
      <c r="K229" s="19"/>
      <c r="L229" s="19"/>
    </row>
    <row r="230" spans="1:12" hidden="1" x14ac:dyDescent="0.2">
      <c r="A230" s="19"/>
      <c r="B230" s="19"/>
      <c r="C230" s="19"/>
      <c r="D230" s="23"/>
      <c r="E230" s="20"/>
      <c r="F230" s="20"/>
      <c r="G230" s="20"/>
      <c r="H230" s="25"/>
      <c r="I230" s="20"/>
      <c r="J230" s="20"/>
      <c r="K230" s="19"/>
      <c r="L230" s="19"/>
    </row>
    <row r="231" spans="1:12" hidden="1" x14ac:dyDescent="0.2">
      <c r="A231" s="19"/>
      <c r="B231" s="19"/>
      <c r="C231" s="19"/>
      <c r="D231" s="23"/>
      <c r="E231" s="20"/>
      <c r="F231" s="20"/>
      <c r="G231" s="20"/>
      <c r="H231" s="25"/>
      <c r="I231" s="20"/>
      <c r="J231" s="20"/>
      <c r="K231" s="19"/>
      <c r="L231" s="19"/>
    </row>
    <row r="232" spans="1:12" hidden="1" x14ac:dyDescent="0.2">
      <c r="A232" s="19"/>
      <c r="B232" s="19"/>
      <c r="C232" s="19"/>
      <c r="D232" s="23"/>
      <c r="E232" s="20"/>
      <c r="F232" s="20"/>
      <c r="G232" s="20"/>
      <c r="H232" s="25"/>
      <c r="I232" s="20"/>
      <c r="J232" s="20"/>
      <c r="K232" s="19"/>
      <c r="L232" s="19"/>
    </row>
    <row r="233" spans="1:12" hidden="1" x14ac:dyDescent="0.2">
      <c r="A233" s="19"/>
      <c r="B233" s="19"/>
      <c r="C233" s="19"/>
      <c r="D233" s="23"/>
      <c r="E233" s="20"/>
      <c r="F233" s="20"/>
      <c r="G233" s="20"/>
      <c r="H233" s="25"/>
      <c r="I233" s="20"/>
      <c r="J233" s="20"/>
      <c r="K233" s="19"/>
      <c r="L233" s="19"/>
    </row>
    <row r="234" spans="1:12" hidden="1" x14ac:dyDescent="0.2">
      <c r="A234" s="19"/>
      <c r="B234" s="19"/>
      <c r="C234" s="19"/>
      <c r="D234" s="23"/>
      <c r="E234" s="20"/>
      <c r="F234" s="20"/>
      <c r="G234" s="20"/>
      <c r="H234" s="25"/>
      <c r="I234" s="20"/>
      <c r="J234" s="20"/>
      <c r="K234" s="19"/>
      <c r="L234" s="19"/>
    </row>
    <row r="235" spans="1:12" hidden="1" x14ac:dyDescent="0.2">
      <c r="A235" s="19"/>
      <c r="B235" s="19"/>
      <c r="C235" s="19"/>
      <c r="D235" s="23"/>
      <c r="E235" s="20"/>
      <c r="F235" s="20"/>
      <c r="G235" s="20"/>
      <c r="H235" s="25"/>
      <c r="I235" s="20"/>
      <c r="J235" s="20"/>
      <c r="K235" s="19"/>
      <c r="L235" s="19"/>
    </row>
    <row r="236" spans="1:12" hidden="1" x14ac:dyDescent="0.2">
      <c r="A236" s="19"/>
      <c r="B236" s="19"/>
      <c r="C236" s="19"/>
      <c r="D236" s="23"/>
      <c r="E236" s="20"/>
      <c r="F236" s="20"/>
      <c r="G236" s="20"/>
      <c r="H236" s="25"/>
      <c r="I236" s="20"/>
      <c r="J236" s="20"/>
      <c r="K236" s="19"/>
      <c r="L236" s="19"/>
    </row>
    <row r="237" spans="1:12" hidden="1" x14ac:dyDescent="0.2">
      <c r="A237" s="19"/>
      <c r="B237" s="19"/>
      <c r="C237" s="19"/>
      <c r="D237" s="23"/>
      <c r="E237" s="20"/>
      <c r="F237" s="20"/>
      <c r="G237" s="20"/>
      <c r="H237" s="25"/>
      <c r="I237" s="20"/>
      <c r="J237" s="20"/>
      <c r="K237" s="19"/>
      <c r="L237" s="19"/>
    </row>
    <row r="238" spans="1:12" hidden="1" x14ac:dyDescent="0.2">
      <c r="A238" s="19"/>
      <c r="B238" s="19"/>
      <c r="C238" s="19"/>
      <c r="D238" s="23"/>
      <c r="E238" s="20"/>
      <c r="F238" s="20"/>
      <c r="G238" s="20"/>
      <c r="H238" s="25"/>
      <c r="I238" s="20"/>
      <c r="J238" s="20"/>
      <c r="K238" s="19"/>
      <c r="L238" s="19"/>
    </row>
    <row r="239" spans="1:12" hidden="1" x14ac:dyDescent="0.2">
      <c r="A239" s="19"/>
      <c r="B239" s="19"/>
      <c r="C239" s="19"/>
      <c r="D239" s="23"/>
      <c r="E239" s="20"/>
      <c r="F239" s="20"/>
      <c r="G239" s="20"/>
      <c r="H239" s="25"/>
      <c r="I239" s="20"/>
      <c r="J239" s="20"/>
      <c r="K239" s="19"/>
      <c r="L239" s="19"/>
    </row>
    <row r="240" spans="1:12" hidden="1" x14ac:dyDescent="0.2">
      <c r="A240" s="19"/>
      <c r="B240" s="19"/>
      <c r="C240" s="19"/>
      <c r="D240" s="23"/>
      <c r="E240" s="20"/>
      <c r="F240" s="20"/>
      <c r="G240" s="20"/>
      <c r="H240" s="25"/>
      <c r="I240" s="20"/>
      <c r="J240" s="20"/>
      <c r="K240" s="19"/>
      <c r="L240" s="19"/>
    </row>
    <row r="241" spans="1:12" hidden="1" x14ac:dyDescent="0.2">
      <c r="A241" s="19"/>
      <c r="B241" s="19"/>
      <c r="C241" s="19"/>
      <c r="D241" s="23"/>
      <c r="E241" s="20"/>
      <c r="F241" s="20"/>
      <c r="G241" s="20"/>
      <c r="H241" s="25"/>
      <c r="I241" s="20"/>
      <c r="J241" s="20"/>
      <c r="K241" s="19"/>
      <c r="L241" s="19"/>
    </row>
    <row r="242" spans="1:12" hidden="1" x14ac:dyDescent="0.2">
      <c r="A242" s="19"/>
      <c r="B242" s="19"/>
      <c r="C242" s="19"/>
      <c r="D242" s="23"/>
      <c r="E242" s="20"/>
      <c r="F242" s="20"/>
      <c r="G242" s="20"/>
      <c r="H242" s="25"/>
      <c r="I242" s="20"/>
      <c r="J242" s="20"/>
      <c r="K242" s="19"/>
      <c r="L242" s="19"/>
    </row>
    <row r="243" spans="1:12" hidden="1" x14ac:dyDescent="0.2">
      <c r="A243" s="19"/>
      <c r="B243" s="19"/>
      <c r="C243" s="19"/>
      <c r="D243" s="23"/>
      <c r="E243" s="20"/>
      <c r="F243" s="20"/>
      <c r="G243" s="20"/>
      <c r="H243" s="25"/>
      <c r="I243" s="20"/>
      <c r="J243" s="20"/>
      <c r="K243" s="19"/>
      <c r="L243" s="19"/>
    </row>
    <row r="244" spans="1:12" hidden="1" x14ac:dyDescent="0.2">
      <c r="A244" s="19"/>
      <c r="B244" s="19"/>
      <c r="C244" s="19"/>
      <c r="D244" s="23"/>
      <c r="E244" s="20"/>
      <c r="F244" s="20"/>
      <c r="G244" s="20"/>
      <c r="H244" s="25"/>
      <c r="I244" s="20"/>
      <c r="J244" s="20"/>
      <c r="K244" s="19"/>
      <c r="L244" s="19"/>
    </row>
    <row r="245" spans="1:12" hidden="1" x14ac:dyDescent="0.2">
      <c r="A245" s="19"/>
      <c r="B245" s="19"/>
      <c r="C245" s="19"/>
      <c r="D245" s="23"/>
      <c r="E245" s="20"/>
      <c r="F245" s="20"/>
      <c r="G245" s="20"/>
      <c r="H245" s="25"/>
      <c r="I245" s="20"/>
      <c r="J245" s="20"/>
      <c r="K245" s="19"/>
      <c r="L245" s="19"/>
    </row>
    <row r="246" spans="1:12" hidden="1" x14ac:dyDescent="0.2">
      <c r="A246" s="19"/>
      <c r="B246" s="19"/>
      <c r="C246" s="19"/>
      <c r="D246" s="23"/>
      <c r="E246" s="20"/>
      <c r="F246" s="20"/>
      <c r="G246" s="20"/>
      <c r="H246" s="25"/>
      <c r="I246" s="20"/>
      <c r="J246" s="20"/>
      <c r="K246" s="19"/>
      <c r="L246" s="19"/>
    </row>
    <row r="247" spans="1:12" hidden="1" x14ac:dyDescent="0.2">
      <c r="A247" s="19"/>
      <c r="B247" s="19"/>
      <c r="C247" s="19"/>
      <c r="D247" s="23"/>
      <c r="E247" s="20"/>
      <c r="F247" s="20"/>
      <c r="G247" s="20"/>
      <c r="H247" s="25"/>
      <c r="I247" s="20"/>
      <c r="J247" s="20"/>
      <c r="K247" s="19"/>
      <c r="L247" s="19"/>
    </row>
    <row r="248" spans="1:12" hidden="1" x14ac:dyDescent="0.2">
      <c r="A248" s="19"/>
      <c r="B248" s="19"/>
      <c r="C248" s="19"/>
      <c r="D248" s="23"/>
      <c r="E248" s="20"/>
      <c r="F248" s="20"/>
      <c r="G248" s="20"/>
      <c r="H248" s="25"/>
      <c r="I248" s="20"/>
      <c r="J248" s="20"/>
      <c r="K248" s="19"/>
      <c r="L248" s="19"/>
    </row>
    <row r="249" spans="1:12" hidden="1" x14ac:dyDescent="0.2">
      <c r="A249" s="19"/>
      <c r="B249" s="19"/>
      <c r="C249" s="19"/>
      <c r="D249" s="23"/>
      <c r="E249" s="20"/>
      <c r="F249" s="20"/>
      <c r="G249" s="20"/>
      <c r="H249" s="25"/>
      <c r="I249" s="20"/>
      <c r="J249" s="20"/>
      <c r="K249" s="19"/>
      <c r="L249" s="19"/>
    </row>
    <row r="250" spans="1:12" hidden="1" x14ac:dyDescent="0.2">
      <c r="A250" s="19"/>
      <c r="B250" s="19"/>
      <c r="C250" s="19"/>
      <c r="D250" s="23"/>
      <c r="E250" s="20"/>
      <c r="F250" s="20"/>
      <c r="G250" s="20"/>
      <c r="H250" s="25"/>
      <c r="I250" s="20"/>
      <c r="J250" s="20"/>
      <c r="K250" s="19"/>
      <c r="L250" s="19"/>
    </row>
    <row r="251" spans="1:12" hidden="1" x14ac:dyDescent="0.2">
      <c r="A251" s="19"/>
      <c r="B251" s="19"/>
      <c r="C251" s="19"/>
      <c r="D251" s="23"/>
      <c r="E251" s="20"/>
      <c r="F251" s="20"/>
      <c r="G251" s="20"/>
      <c r="H251" s="25"/>
      <c r="I251" s="20"/>
      <c r="J251" s="20"/>
      <c r="K251" s="19"/>
      <c r="L251" s="19"/>
    </row>
    <row r="252" spans="1:12" hidden="1" x14ac:dyDescent="0.2">
      <c r="A252" s="19"/>
      <c r="B252" s="19"/>
      <c r="C252" s="19"/>
      <c r="D252" s="23"/>
      <c r="E252" s="20"/>
      <c r="F252" s="20"/>
      <c r="G252" s="20"/>
      <c r="H252" s="25"/>
      <c r="I252" s="20"/>
      <c r="J252" s="20"/>
      <c r="K252" s="19"/>
      <c r="L252" s="19"/>
    </row>
    <row r="253" spans="1:12" hidden="1" x14ac:dyDescent="0.2">
      <c r="A253" s="19"/>
      <c r="B253" s="19"/>
      <c r="C253" s="19"/>
      <c r="D253" s="23"/>
      <c r="E253" s="20"/>
      <c r="F253" s="20"/>
      <c r="G253" s="20"/>
      <c r="H253" s="25"/>
      <c r="I253" s="20"/>
      <c r="J253" s="20"/>
      <c r="K253" s="19"/>
      <c r="L253" s="19"/>
    </row>
    <row r="254" spans="1:12" hidden="1" x14ac:dyDescent="0.2">
      <c r="A254" s="19"/>
      <c r="B254" s="19"/>
      <c r="C254" s="19"/>
      <c r="D254" s="23"/>
      <c r="E254" s="20"/>
      <c r="F254" s="20"/>
      <c r="G254" s="20"/>
      <c r="H254" s="25"/>
      <c r="I254" s="20"/>
      <c r="J254" s="20"/>
      <c r="K254" s="19"/>
      <c r="L254" s="19"/>
    </row>
    <row r="255" spans="1:12" hidden="1" x14ac:dyDescent="0.2">
      <c r="A255" s="19"/>
      <c r="B255" s="19"/>
      <c r="C255" s="19"/>
      <c r="D255" s="23"/>
      <c r="E255" s="20"/>
      <c r="F255" s="20"/>
      <c r="G255" s="20"/>
      <c r="H255" s="25"/>
      <c r="I255" s="20"/>
      <c r="J255" s="20"/>
      <c r="K255" s="19"/>
      <c r="L255" s="19"/>
    </row>
    <row r="256" spans="1:12" hidden="1" x14ac:dyDescent="0.2">
      <c r="A256" s="19"/>
      <c r="B256" s="19"/>
      <c r="C256" s="19"/>
      <c r="D256" s="23"/>
      <c r="E256" s="20"/>
      <c r="F256" s="20"/>
      <c r="G256" s="20"/>
      <c r="H256" s="25"/>
      <c r="I256" s="20"/>
      <c r="J256" s="20"/>
      <c r="K256" s="19"/>
      <c r="L256" s="19"/>
    </row>
    <row r="257" spans="1:12" hidden="1" x14ac:dyDescent="0.2">
      <c r="A257" s="19"/>
      <c r="B257" s="19"/>
      <c r="C257" s="19"/>
      <c r="D257" s="23"/>
      <c r="E257" s="20"/>
      <c r="F257" s="20"/>
      <c r="G257" s="20"/>
      <c r="H257" s="25"/>
      <c r="I257" s="20"/>
      <c r="J257" s="20"/>
      <c r="K257" s="19"/>
      <c r="L257" s="19"/>
    </row>
    <row r="258" spans="1:12" hidden="1" x14ac:dyDescent="0.2">
      <c r="A258" s="19"/>
      <c r="B258" s="19"/>
      <c r="C258" s="19"/>
      <c r="D258" s="23"/>
      <c r="E258" s="20"/>
      <c r="F258" s="20"/>
      <c r="G258" s="20"/>
      <c r="H258" s="25"/>
      <c r="I258" s="20"/>
      <c r="J258" s="20"/>
      <c r="K258" s="19"/>
      <c r="L258" s="19"/>
    </row>
    <row r="259" spans="1:12" hidden="1" x14ac:dyDescent="0.2">
      <c r="A259" s="19"/>
      <c r="B259" s="19"/>
      <c r="C259" s="19"/>
      <c r="D259" s="23"/>
      <c r="E259" s="20"/>
      <c r="F259" s="20"/>
      <c r="G259" s="20"/>
      <c r="H259" s="25"/>
      <c r="I259" s="20"/>
      <c r="J259" s="20"/>
      <c r="K259" s="19"/>
      <c r="L259" s="19"/>
    </row>
    <row r="260" spans="1:12" hidden="1" x14ac:dyDescent="0.2">
      <c r="A260" s="19"/>
      <c r="B260" s="19"/>
      <c r="C260" s="19"/>
      <c r="D260" s="23"/>
      <c r="E260" s="20"/>
      <c r="F260" s="20"/>
      <c r="G260" s="20"/>
      <c r="H260" s="25"/>
      <c r="I260" s="20"/>
      <c r="J260" s="20"/>
      <c r="K260" s="19"/>
      <c r="L260" s="19"/>
    </row>
    <row r="261" spans="1:12" hidden="1" x14ac:dyDescent="0.2">
      <c r="A261" s="19"/>
      <c r="B261" s="19"/>
      <c r="C261" s="19"/>
      <c r="D261" s="23"/>
      <c r="E261" s="20"/>
      <c r="F261" s="20"/>
      <c r="G261" s="20"/>
      <c r="H261" s="25"/>
      <c r="I261" s="20"/>
      <c r="J261" s="20"/>
      <c r="K261" s="19"/>
      <c r="L261" s="19"/>
    </row>
    <row r="262" spans="1:12" hidden="1" x14ac:dyDescent="0.2">
      <c r="A262" s="19"/>
      <c r="B262" s="19"/>
      <c r="C262" s="19"/>
      <c r="D262" s="23"/>
      <c r="E262" s="20"/>
      <c r="F262" s="20"/>
      <c r="G262" s="20"/>
      <c r="H262" s="25"/>
      <c r="I262" s="20"/>
      <c r="J262" s="20"/>
      <c r="K262" s="19"/>
      <c r="L262" s="19"/>
    </row>
    <row r="263" spans="1:12" hidden="1" x14ac:dyDescent="0.2">
      <c r="A263" s="19"/>
      <c r="B263" s="19"/>
      <c r="C263" s="19"/>
      <c r="D263" s="23"/>
      <c r="E263" s="20"/>
      <c r="F263" s="20"/>
      <c r="G263" s="20"/>
      <c r="H263" s="25"/>
      <c r="I263" s="20"/>
      <c r="J263" s="20"/>
      <c r="K263" s="19"/>
      <c r="L263" s="19"/>
    </row>
    <row r="264" spans="1:12" hidden="1" x14ac:dyDescent="0.2">
      <c r="A264" s="19"/>
      <c r="B264" s="19"/>
      <c r="C264" s="19"/>
      <c r="D264" s="23"/>
      <c r="E264" s="20"/>
      <c r="F264" s="20"/>
      <c r="G264" s="20"/>
      <c r="H264" s="25"/>
      <c r="I264" s="20"/>
      <c r="J264" s="20"/>
      <c r="K264" s="19"/>
      <c r="L264" s="19"/>
    </row>
    <row r="265" spans="1:12" hidden="1" x14ac:dyDescent="0.2">
      <c r="A265" s="19"/>
      <c r="B265" s="19"/>
      <c r="C265" s="19"/>
      <c r="D265" s="23"/>
      <c r="E265" s="20"/>
      <c r="F265" s="20"/>
      <c r="G265" s="20"/>
      <c r="H265" s="25"/>
      <c r="I265" s="20"/>
      <c r="J265" s="20"/>
      <c r="K265" s="19"/>
      <c r="L265" s="19"/>
    </row>
    <row r="266" spans="1:12" hidden="1" x14ac:dyDescent="0.2">
      <c r="A266" s="19"/>
      <c r="B266" s="19"/>
      <c r="C266" s="19"/>
      <c r="D266" s="23"/>
      <c r="E266" s="20"/>
      <c r="F266" s="20"/>
      <c r="G266" s="20"/>
      <c r="H266" s="25"/>
      <c r="I266" s="20"/>
      <c r="J266" s="20"/>
      <c r="K266" s="19"/>
      <c r="L266" s="19"/>
    </row>
    <row r="267" spans="1:12" hidden="1" x14ac:dyDescent="0.2">
      <c r="A267" s="19"/>
      <c r="B267" s="19"/>
      <c r="C267" s="19"/>
      <c r="D267" s="23"/>
      <c r="E267" s="20"/>
      <c r="F267" s="20"/>
      <c r="G267" s="20"/>
      <c r="H267" s="25"/>
      <c r="I267" s="20"/>
      <c r="J267" s="20"/>
      <c r="K267" s="19"/>
      <c r="L267" s="19"/>
    </row>
    <row r="268" spans="1:12" hidden="1" x14ac:dyDescent="0.2">
      <c r="A268" s="19"/>
      <c r="B268" s="19"/>
      <c r="C268" s="19"/>
      <c r="D268" s="23"/>
      <c r="E268" s="20"/>
      <c r="F268" s="20"/>
      <c r="G268" s="20"/>
      <c r="H268" s="25"/>
      <c r="I268" s="20"/>
      <c r="J268" s="20"/>
      <c r="K268" s="19"/>
      <c r="L268" s="19"/>
    </row>
    <row r="269" spans="1:12" hidden="1" x14ac:dyDescent="0.2">
      <c r="A269" s="19"/>
      <c r="B269" s="19"/>
      <c r="C269" s="19"/>
      <c r="D269" s="23"/>
      <c r="E269" s="20"/>
      <c r="F269" s="20"/>
      <c r="G269" s="20"/>
      <c r="H269" s="25"/>
      <c r="I269" s="20"/>
      <c r="J269" s="20"/>
      <c r="K269" s="19"/>
      <c r="L269" s="19"/>
    </row>
    <row r="270" spans="1:12" hidden="1" x14ac:dyDescent="0.2">
      <c r="A270" s="19"/>
      <c r="B270" s="19"/>
      <c r="C270" s="19"/>
      <c r="D270" s="23"/>
      <c r="E270" s="20"/>
      <c r="F270" s="20"/>
      <c r="G270" s="20"/>
      <c r="H270" s="25"/>
      <c r="I270" s="20"/>
      <c r="J270" s="20"/>
      <c r="K270" s="19"/>
      <c r="L270" s="19"/>
    </row>
    <row r="271" spans="1:12" hidden="1" x14ac:dyDescent="0.2">
      <c r="A271" s="19"/>
      <c r="B271" s="19"/>
      <c r="C271" s="19"/>
      <c r="D271" s="23"/>
      <c r="E271" s="20"/>
      <c r="F271" s="20"/>
      <c r="G271" s="20"/>
      <c r="H271" s="25"/>
      <c r="I271" s="20"/>
      <c r="J271" s="20"/>
      <c r="K271" s="19"/>
      <c r="L271" s="19"/>
    </row>
    <row r="272" spans="1:12" hidden="1" x14ac:dyDescent="0.2">
      <c r="A272" s="19"/>
      <c r="B272" s="19"/>
      <c r="C272" s="19"/>
      <c r="D272" s="23"/>
      <c r="E272" s="20"/>
      <c r="F272" s="20"/>
      <c r="G272" s="20"/>
      <c r="H272" s="25"/>
      <c r="I272" s="20"/>
      <c r="J272" s="20"/>
      <c r="K272" s="19"/>
      <c r="L272" s="19"/>
    </row>
    <row r="273" spans="1:12" hidden="1" x14ac:dyDescent="0.2">
      <c r="A273" s="19"/>
      <c r="B273" s="19"/>
      <c r="C273" s="19"/>
      <c r="D273" s="23"/>
      <c r="E273" s="20"/>
      <c r="F273" s="20"/>
      <c r="G273" s="20"/>
      <c r="H273" s="25"/>
      <c r="I273" s="20"/>
      <c r="J273" s="20"/>
      <c r="K273" s="19"/>
      <c r="L273" s="19"/>
    </row>
    <row r="274" spans="1:12" hidden="1" x14ac:dyDescent="0.2">
      <c r="A274" s="19"/>
      <c r="B274" s="19"/>
      <c r="C274" s="19"/>
      <c r="D274" s="23"/>
      <c r="E274" s="20"/>
      <c r="F274" s="20"/>
      <c r="G274" s="20"/>
      <c r="H274" s="25"/>
      <c r="I274" s="20"/>
      <c r="J274" s="20"/>
      <c r="K274" s="19"/>
      <c r="L274" s="19"/>
    </row>
    <row r="275" spans="1:12" hidden="1" x14ac:dyDescent="0.2">
      <c r="A275" s="19"/>
      <c r="B275" s="19"/>
      <c r="C275" s="19"/>
      <c r="D275" s="23"/>
      <c r="E275" s="20"/>
      <c r="F275" s="20"/>
      <c r="G275" s="20"/>
      <c r="H275" s="25"/>
      <c r="I275" s="20"/>
      <c r="J275" s="20"/>
      <c r="K275" s="19"/>
      <c r="L275" s="19"/>
    </row>
    <row r="276" spans="1:12" hidden="1" x14ac:dyDescent="0.2">
      <c r="A276" s="19"/>
      <c r="B276" s="19"/>
      <c r="C276" s="19"/>
      <c r="D276" s="23"/>
      <c r="E276" s="20"/>
      <c r="F276" s="20"/>
      <c r="G276" s="20"/>
      <c r="H276" s="25"/>
      <c r="I276" s="20"/>
      <c r="J276" s="20"/>
      <c r="K276" s="19"/>
      <c r="L276" s="19"/>
    </row>
    <row r="277" spans="1:12" hidden="1" x14ac:dyDescent="0.2">
      <c r="A277" s="19"/>
      <c r="B277" s="19"/>
      <c r="C277" s="19"/>
      <c r="D277" s="23"/>
      <c r="E277" s="20"/>
      <c r="F277" s="20"/>
      <c r="G277" s="20"/>
      <c r="H277" s="25"/>
      <c r="I277" s="20"/>
      <c r="J277" s="20"/>
      <c r="K277" s="19"/>
      <c r="L277" s="19"/>
    </row>
    <row r="278" spans="1:12" hidden="1" x14ac:dyDescent="0.2">
      <c r="A278" s="19"/>
      <c r="B278" s="19"/>
      <c r="C278" s="19"/>
      <c r="D278" s="23"/>
      <c r="E278" s="20"/>
      <c r="F278" s="20"/>
      <c r="G278" s="20"/>
      <c r="H278" s="25"/>
      <c r="I278" s="20"/>
      <c r="J278" s="20"/>
      <c r="K278" s="19"/>
      <c r="L278" s="19"/>
    </row>
    <row r="279" spans="1:12" hidden="1" x14ac:dyDescent="0.2">
      <c r="A279" s="19"/>
      <c r="B279" s="19"/>
      <c r="C279" s="19"/>
      <c r="D279" s="23"/>
      <c r="E279" s="20"/>
      <c r="F279" s="20"/>
      <c r="G279" s="20"/>
      <c r="H279" s="25"/>
      <c r="I279" s="20"/>
      <c r="J279" s="20"/>
      <c r="K279" s="19"/>
      <c r="L279" s="19"/>
    </row>
    <row r="280" spans="1:12" hidden="1" x14ac:dyDescent="0.2">
      <c r="A280" s="19"/>
      <c r="B280" s="19"/>
      <c r="C280" s="19"/>
      <c r="D280" s="23"/>
      <c r="E280" s="20"/>
      <c r="F280" s="20"/>
      <c r="G280" s="20"/>
      <c r="H280" s="25"/>
      <c r="I280" s="20"/>
      <c r="J280" s="20"/>
      <c r="K280" s="19"/>
      <c r="L280" s="19"/>
    </row>
    <row r="281" spans="1:12" hidden="1" x14ac:dyDescent="0.2">
      <c r="A281" s="19"/>
      <c r="B281" s="19"/>
      <c r="C281" s="19"/>
      <c r="D281" s="23"/>
      <c r="E281" s="20"/>
      <c r="F281" s="20"/>
      <c r="G281" s="20"/>
      <c r="H281" s="25"/>
      <c r="I281" s="20"/>
      <c r="J281" s="20"/>
      <c r="K281" s="19"/>
      <c r="L281" s="19"/>
    </row>
    <row r="282" spans="1:12" hidden="1" x14ac:dyDescent="0.2">
      <c r="A282" s="19"/>
      <c r="B282" s="19"/>
      <c r="C282" s="19"/>
      <c r="D282" s="23"/>
      <c r="E282" s="20"/>
      <c r="F282" s="20"/>
      <c r="G282" s="20"/>
      <c r="H282" s="25"/>
      <c r="I282" s="20"/>
      <c r="J282" s="20"/>
      <c r="K282" s="19"/>
      <c r="L282" s="19"/>
    </row>
    <row r="283" spans="1:12" hidden="1" x14ac:dyDescent="0.2">
      <c r="A283" s="19"/>
      <c r="B283" s="19"/>
      <c r="C283" s="19"/>
      <c r="D283" s="23"/>
      <c r="E283" s="20"/>
      <c r="F283" s="20"/>
      <c r="G283" s="20"/>
      <c r="H283" s="25"/>
      <c r="I283" s="20"/>
      <c r="J283" s="20"/>
      <c r="K283" s="19"/>
      <c r="L283" s="19"/>
    </row>
    <row r="284" spans="1:12" hidden="1" x14ac:dyDescent="0.2">
      <c r="A284" s="19"/>
      <c r="B284" s="19"/>
      <c r="C284" s="19"/>
      <c r="D284" s="23"/>
      <c r="E284" s="20"/>
      <c r="F284" s="20"/>
      <c r="G284" s="20"/>
      <c r="H284" s="25"/>
      <c r="I284" s="20"/>
      <c r="J284" s="20"/>
      <c r="K284" s="19"/>
      <c r="L284" s="19"/>
    </row>
    <row r="285" spans="1:12" hidden="1" x14ac:dyDescent="0.2">
      <c r="A285" s="19"/>
      <c r="B285" s="19"/>
      <c r="C285" s="19"/>
      <c r="D285" s="23"/>
      <c r="E285" s="20"/>
      <c r="F285" s="20"/>
      <c r="G285" s="20"/>
      <c r="H285" s="25"/>
      <c r="I285" s="20"/>
      <c r="J285" s="20"/>
      <c r="K285" s="19"/>
      <c r="L285" s="19"/>
    </row>
    <row r="286" spans="1:12" hidden="1" x14ac:dyDescent="0.2">
      <c r="A286" s="19"/>
      <c r="B286" s="19"/>
      <c r="C286" s="19"/>
      <c r="D286" s="23"/>
      <c r="E286" s="20"/>
      <c r="F286" s="20"/>
      <c r="G286" s="20"/>
      <c r="H286" s="25"/>
      <c r="I286" s="20"/>
      <c r="J286" s="20"/>
      <c r="K286" s="19"/>
      <c r="L286" s="19"/>
    </row>
    <row r="287" spans="1:12" hidden="1" x14ac:dyDescent="0.2">
      <c r="A287" s="19"/>
      <c r="B287" s="19"/>
      <c r="C287" s="19"/>
      <c r="D287" s="23"/>
      <c r="E287" s="20"/>
      <c r="F287" s="20"/>
      <c r="G287" s="20"/>
      <c r="H287" s="25"/>
      <c r="I287" s="20"/>
      <c r="J287" s="20"/>
      <c r="K287" s="19"/>
      <c r="L287" s="19"/>
    </row>
    <row r="288" spans="1:12" hidden="1" x14ac:dyDescent="0.2">
      <c r="A288" s="19"/>
      <c r="B288" s="19"/>
      <c r="C288" s="19"/>
      <c r="D288" s="23"/>
      <c r="E288" s="20"/>
      <c r="F288" s="20"/>
      <c r="G288" s="20"/>
      <c r="H288" s="25"/>
      <c r="I288" s="20"/>
      <c r="J288" s="20"/>
      <c r="K288" s="19"/>
      <c r="L288" s="19"/>
    </row>
    <row r="289" spans="1:12" hidden="1" x14ac:dyDescent="0.2">
      <c r="A289" s="19"/>
      <c r="B289" s="19"/>
      <c r="C289" s="19"/>
      <c r="D289" s="23"/>
      <c r="E289" s="20"/>
      <c r="F289" s="20"/>
      <c r="G289" s="20"/>
      <c r="H289" s="25"/>
      <c r="I289" s="20"/>
      <c r="J289" s="20"/>
      <c r="K289" s="19"/>
      <c r="L289" s="19"/>
    </row>
    <row r="290" spans="1:12" hidden="1" x14ac:dyDescent="0.2">
      <c r="A290" s="19"/>
      <c r="B290" s="19"/>
      <c r="C290" s="19"/>
      <c r="D290" s="23"/>
      <c r="E290" s="20"/>
      <c r="F290" s="20"/>
      <c r="G290" s="20"/>
      <c r="H290" s="25"/>
      <c r="I290" s="20"/>
      <c r="J290" s="20"/>
      <c r="K290" s="19"/>
      <c r="L290" s="19"/>
    </row>
    <row r="291" spans="1:12" hidden="1" x14ac:dyDescent="0.2">
      <c r="A291" s="19"/>
      <c r="B291" s="19"/>
      <c r="C291" s="19"/>
      <c r="D291" s="23"/>
      <c r="E291" s="20"/>
      <c r="F291" s="20"/>
      <c r="G291" s="20"/>
      <c r="H291" s="25"/>
      <c r="I291" s="20"/>
      <c r="J291" s="20"/>
      <c r="K291" s="19"/>
      <c r="L291" s="19"/>
    </row>
    <row r="292" spans="1:12" hidden="1" x14ac:dyDescent="0.2">
      <c r="A292" s="19"/>
      <c r="B292" s="19"/>
      <c r="C292" s="19"/>
      <c r="D292" s="23"/>
      <c r="E292" s="20"/>
      <c r="F292" s="20"/>
      <c r="G292" s="20"/>
      <c r="H292" s="25"/>
      <c r="I292" s="20"/>
      <c r="J292" s="20"/>
      <c r="K292" s="19"/>
      <c r="L292" s="19"/>
    </row>
    <row r="293" spans="1:12" hidden="1" x14ac:dyDescent="0.2">
      <c r="A293" s="19"/>
      <c r="B293" s="19"/>
      <c r="C293" s="19"/>
      <c r="D293" s="23"/>
      <c r="E293" s="20"/>
      <c r="F293" s="20"/>
      <c r="G293" s="20"/>
      <c r="H293" s="25"/>
      <c r="I293" s="20"/>
      <c r="J293" s="20"/>
      <c r="K293" s="19"/>
      <c r="L293" s="19"/>
    </row>
    <row r="294" spans="1:12" hidden="1" x14ac:dyDescent="0.2">
      <c r="A294" s="19"/>
      <c r="B294" s="19"/>
      <c r="C294" s="19"/>
      <c r="D294" s="23"/>
      <c r="E294" s="20"/>
      <c r="F294" s="20"/>
      <c r="G294" s="20"/>
      <c r="H294" s="25"/>
      <c r="I294" s="20"/>
      <c r="J294" s="20"/>
      <c r="K294" s="19"/>
      <c r="L294" s="19"/>
    </row>
    <row r="295" spans="1:12" hidden="1" x14ac:dyDescent="0.2">
      <c r="A295" s="19"/>
      <c r="B295" s="19"/>
      <c r="C295" s="19"/>
      <c r="D295" s="23"/>
      <c r="E295" s="20"/>
      <c r="F295" s="20"/>
      <c r="G295" s="20"/>
      <c r="H295" s="25"/>
      <c r="I295" s="20"/>
      <c r="J295" s="20"/>
      <c r="K295" s="19"/>
      <c r="L295" s="19"/>
    </row>
    <row r="296" spans="1:12" hidden="1" x14ac:dyDescent="0.2">
      <c r="A296" s="19"/>
      <c r="B296" s="19"/>
      <c r="C296" s="19"/>
      <c r="D296" s="23"/>
      <c r="E296" s="20"/>
      <c r="F296" s="20"/>
      <c r="G296" s="20"/>
      <c r="H296" s="25"/>
      <c r="I296" s="20"/>
      <c r="J296" s="20"/>
      <c r="K296" s="19"/>
      <c r="L296" s="19"/>
    </row>
    <row r="297" spans="1:12" hidden="1" x14ac:dyDescent="0.2">
      <c r="A297" s="19"/>
      <c r="B297" s="19"/>
      <c r="C297" s="19"/>
      <c r="D297" s="23"/>
      <c r="E297" s="20"/>
      <c r="F297" s="20"/>
      <c r="G297" s="20"/>
      <c r="H297" s="25"/>
      <c r="I297" s="20"/>
      <c r="J297" s="20"/>
      <c r="K297" s="19"/>
      <c r="L297" s="19"/>
    </row>
    <row r="298" spans="1:12" hidden="1" x14ac:dyDescent="0.2">
      <c r="A298" s="19"/>
      <c r="B298" s="19"/>
      <c r="C298" s="19"/>
      <c r="D298" s="23"/>
      <c r="E298" s="20"/>
      <c r="F298" s="20"/>
      <c r="G298" s="20"/>
      <c r="H298" s="25"/>
      <c r="I298" s="20"/>
      <c r="J298" s="20"/>
      <c r="K298" s="19"/>
      <c r="L298" s="19"/>
    </row>
    <row r="299" spans="1:12" hidden="1" x14ac:dyDescent="0.2">
      <c r="A299" s="19"/>
      <c r="B299" s="19"/>
      <c r="C299" s="19"/>
      <c r="D299" s="23"/>
      <c r="E299" s="20"/>
      <c r="F299" s="20"/>
      <c r="G299" s="20"/>
      <c r="H299" s="25"/>
      <c r="I299" s="20"/>
      <c r="J299" s="20"/>
      <c r="K299" s="19"/>
      <c r="L299" s="19"/>
    </row>
    <row r="300" spans="1:12" hidden="1" x14ac:dyDescent="0.2">
      <c r="A300" s="19"/>
      <c r="B300" s="19"/>
      <c r="C300" s="19"/>
      <c r="D300" s="23"/>
      <c r="E300" s="20"/>
      <c r="F300" s="20"/>
      <c r="G300" s="20"/>
      <c r="H300" s="25"/>
      <c r="I300" s="20"/>
      <c r="J300" s="20"/>
      <c r="K300" s="19"/>
      <c r="L300" s="19"/>
    </row>
    <row r="301" spans="1:12" hidden="1" x14ac:dyDescent="0.2">
      <c r="A301" s="19"/>
      <c r="B301" s="19"/>
      <c r="C301" s="19"/>
      <c r="D301" s="23"/>
      <c r="E301" s="20"/>
      <c r="F301" s="20"/>
      <c r="G301" s="20"/>
      <c r="H301" s="25"/>
      <c r="I301" s="20"/>
      <c r="J301" s="20"/>
      <c r="K301" s="19"/>
      <c r="L301" s="19"/>
    </row>
    <row r="302" spans="1:12" hidden="1" x14ac:dyDescent="0.2">
      <c r="A302" s="19"/>
      <c r="B302" s="19"/>
      <c r="C302" s="19"/>
      <c r="D302" s="23"/>
      <c r="E302" s="20"/>
      <c r="F302" s="20"/>
      <c r="G302" s="20"/>
      <c r="H302" s="25"/>
      <c r="I302" s="20"/>
      <c r="J302" s="20"/>
      <c r="K302" s="19"/>
      <c r="L302" s="19"/>
    </row>
    <row r="303" spans="1:12" hidden="1" x14ac:dyDescent="0.2">
      <c r="A303" s="19"/>
      <c r="B303" s="19"/>
      <c r="C303" s="19"/>
      <c r="D303" s="23"/>
      <c r="E303" s="20"/>
      <c r="F303" s="20"/>
      <c r="G303" s="20"/>
      <c r="H303" s="25"/>
      <c r="I303" s="20"/>
      <c r="J303" s="20"/>
      <c r="K303" s="19"/>
      <c r="L303" s="19"/>
    </row>
    <row r="304" spans="1:12" hidden="1" x14ac:dyDescent="0.2">
      <c r="A304" s="19"/>
      <c r="B304" s="19"/>
      <c r="C304" s="19"/>
      <c r="D304" s="23"/>
      <c r="E304" s="20"/>
      <c r="F304" s="20"/>
      <c r="G304" s="20"/>
      <c r="H304" s="25"/>
      <c r="I304" s="20"/>
      <c r="J304" s="20"/>
      <c r="K304" s="19"/>
      <c r="L304" s="19"/>
    </row>
    <row r="305" spans="1:12" hidden="1" x14ac:dyDescent="0.2">
      <c r="A305" s="19"/>
      <c r="B305" s="19"/>
      <c r="C305" s="19"/>
      <c r="D305" s="23"/>
      <c r="E305" s="20"/>
      <c r="F305" s="20"/>
      <c r="G305" s="20"/>
      <c r="H305" s="25"/>
      <c r="I305" s="20"/>
      <c r="J305" s="20"/>
      <c r="K305" s="19"/>
      <c r="L305" s="19"/>
    </row>
    <row r="306" spans="1:12" hidden="1" x14ac:dyDescent="0.2">
      <c r="A306" s="19"/>
      <c r="B306" s="19"/>
      <c r="C306" s="19"/>
      <c r="D306" s="23"/>
      <c r="E306" s="20"/>
      <c r="F306" s="20"/>
      <c r="G306" s="20"/>
      <c r="H306" s="25"/>
      <c r="I306" s="20"/>
      <c r="J306" s="20"/>
      <c r="K306" s="19"/>
      <c r="L306" s="19"/>
    </row>
    <row r="307" spans="1:12" hidden="1" x14ac:dyDescent="0.2">
      <c r="A307" s="19"/>
      <c r="B307" s="19"/>
      <c r="C307" s="19"/>
      <c r="D307" s="23"/>
      <c r="E307" s="20"/>
      <c r="F307" s="20"/>
      <c r="G307" s="20"/>
      <c r="H307" s="25"/>
      <c r="I307" s="20"/>
      <c r="J307" s="20"/>
      <c r="K307" s="19"/>
      <c r="L307" s="19"/>
    </row>
    <row r="308" spans="1:12" hidden="1" x14ac:dyDescent="0.2">
      <c r="A308" s="19"/>
      <c r="B308" s="19"/>
      <c r="C308" s="19"/>
      <c r="D308" s="23"/>
      <c r="E308" s="20"/>
      <c r="F308" s="20"/>
      <c r="G308" s="20"/>
      <c r="H308" s="25"/>
      <c r="I308" s="20"/>
      <c r="J308" s="20"/>
      <c r="K308" s="19"/>
      <c r="L308" s="19"/>
    </row>
    <row r="309" spans="1:12" hidden="1" x14ac:dyDescent="0.2">
      <c r="A309" s="19"/>
      <c r="B309" s="19"/>
      <c r="C309" s="19"/>
      <c r="D309" s="23"/>
      <c r="E309" s="20"/>
      <c r="F309" s="20"/>
      <c r="G309" s="20"/>
      <c r="H309" s="25"/>
      <c r="I309" s="20"/>
      <c r="J309" s="20"/>
      <c r="K309" s="19"/>
      <c r="L309" s="19"/>
    </row>
    <row r="310" spans="1:12" hidden="1" x14ac:dyDescent="0.2">
      <c r="A310" s="19"/>
      <c r="B310" s="19"/>
      <c r="C310" s="19"/>
      <c r="D310" s="23"/>
      <c r="E310" s="20"/>
      <c r="F310" s="20"/>
      <c r="G310" s="20"/>
      <c r="H310" s="25"/>
      <c r="I310" s="20"/>
      <c r="J310" s="20"/>
      <c r="K310" s="19"/>
      <c r="L310" s="19"/>
    </row>
    <row r="311" spans="1:12" hidden="1" x14ac:dyDescent="0.2">
      <c r="A311" s="19"/>
      <c r="B311" s="19"/>
      <c r="C311" s="19"/>
      <c r="D311" s="23"/>
      <c r="E311" s="20"/>
      <c r="F311" s="20"/>
      <c r="G311" s="20"/>
      <c r="H311" s="25"/>
      <c r="I311" s="20"/>
      <c r="J311" s="20"/>
      <c r="K311" s="19"/>
      <c r="L311" s="19"/>
    </row>
    <row r="312" spans="1:12" hidden="1" x14ac:dyDescent="0.2">
      <c r="A312" s="19"/>
      <c r="B312" s="19"/>
      <c r="C312" s="19"/>
      <c r="D312" s="23"/>
      <c r="E312" s="20"/>
      <c r="F312" s="20"/>
      <c r="G312" s="20"/>
      <c r="H312" s="25"/>
      <c r="I312" s="20"/>
      <c r="J312" s="20"/>
      <c r="K312" s="19"/>
      <c r="L312" s="19"/>
    </row>
    <row r="313" spans="1:12" hidden="1" x14ac:dyDescent="0.2">
      <c r="A313" s="19"/>
      <c r="B313" s="19"/>
      <c r="C313" s="19"/>
      <c r="D313" s="23"/>
      <c r="E313" s="20"/>
      <c r="F313" s="20"/>
      <c r="G313" s="20"/>
      <c r="H313" s="25"/>
      <c r="I313" s="20"/>
      <c r="J313" s="20"/>
      <c r="K313" s="19"/>
      <c r="L313" s="19"/>
    </row>
    <row r="314" spans="1:12" hidden="1" x14ac:dyDescent="0.2">
      <c r="A314" s="19"/>
      <c r="B314" s="19"/>
      <c r="C314" s="19"/>
      <c r="D314" s="23"/>
      <c r="E314" s="20"/>
      <c r="F314" s="20"/>
      <c r="G314" s="20"/>
      <c r="H314" s="25"/>
      <c r="I314" s="20"/>
      <c r="J314" s="20"/>
      <c r="K314" s="19"/>
      <c r="L314" s="19"/>
    </row>
    <row r="315" spans="1:12" hidden="1" x14ac:dyDescent="0.2">
      <c r="A315" s="19"/>
      <c r="B315" s="19"/>
      <c r="C315" s="19"/>
      <c r="D315" s="23"/>
      <c r="E315" s="20"/>
      <c r="F315" s="20"/>
      <c r="G315" s="20"/>
      <c r="H315" s="25"/>
      <c r="I315" s="20"/>
      <c r="J315" s="20"/>
      <c r="K315" s="19"/>
      <c r="L315" s="19"/>
    </row>
    <row r="316" spans="1:12" hidden="1" x14ac:dyDescent="0.2">
      <c r="A316" s="19"/>
      <c r="B316" s="19"/>
      <c r="C316" s="19"/>
      <c r="D316" s="23"/>
      <c r="E316" s="20"/>
      <c r="F316" s="20"/>
      <c r="G316" s="20"/>
      <c r="H316" s="25"/>
      <c r="I316" s="20"/>
      <c r="J316" s="20"/>
      <c r="K316" s="19"/>
      <c r="L316" s="19"/>
    </row>
    <row r="317" spans="1:12" hidden="1" x14ac:dyDescent="0.2">
      <c r="A317" s="19"/>
      <c r="B317" s="19"/>
      <c r="C317" s="19"/>
      <c r="D317" s="23"/>
      <c r="E317" s="20"/>
      <c r="F317" s="20"/>
      <c r="G317" s="20"/>
      <c r="H317" s="25"/>
      <c r="I317" s="20"/>
      <c r="J317" s="20"/>
      <c r="K317" s="19"/>
      <c r="L317" s="19"/>
    </row>
    <row r="318" spans="1:12" hidden="1" x14ac:dyDescent="0.2">
      <c r="A318" s="19"/>
      <c r="B318" s="19"/>
      <c r="C318" s="19"/>
      <c r="D318" s="23"/>
      <c r="E318" s="20"/>
      <c r="F318" s="20"/>
      <c r="G318" s="20"/>
      <c r="H318" s="25"/>
      <c r="I318" s="20"/>
      <c r="J318" s="20"/>
      <c r="K318" s="19"/>
      <c r="L318" s="19"/>
    </row>
    <row r="319" spans="1:12" hidden="1" x14ac:dyDescent="0.2">
      <c r="A319" s="19"/>
      <c r="B319" s="19"/>
      <c r="C319" s="19"/>
      <c r="D319" s="23"/>
      <c r="E319" s="20"/>
      <c r="F319" s="20"/>
      <c r="G319" s="20"/>
      <c r="H319" s="25"/>
      <c r="I319" s="20"/>
      <c r="J319" s="20"/>
      <c r="K319" s="19"/>
      <c r="L319" s="19"/>
    </row>
    <row r="320" spans="1:12" hidden="1" x14ac:dyDescent="0.2">
      <c r="A320" s="19"/>
      <c r="B320" s="19"/>
      <c r="C320" s="19"/>
      <c r="D320" s="23"/>
      <c r="E320" s="20"/>
      <c r="F320" s="20"/>
      <c r="G320" s="20"/>
      <c r="H320" s="25"/>
      <c r="I320" s="20"/>
      <c r="J320" s="20"/>
      <c r="K320" s="19"/>
      <c r="L320" s="19"/>
    </row>
    <row r="321" spans="1:12" hidden="1" x14ac:dyDescent="0.2">
      <c r="A321" s="19"/>
      <c r="B321" s="19"/>
      <c r="C321" s="19"/>
      <c r="D321" s="23"/>
      <c r="E321" s="20"/>
      <c r="F321" s="20"/>
      <c r="G321" s="20"/>
      <c r="H321" s="25"/>
      <c r="I321" s="20"/>
      <c r="J321" s="20"/>
      <c r="K321" s="19"/>
      <c r="L321" s="19"/>
    </row>
    <row r="322" spans="1:12" hidden="1" x14ac:dyDescent="0.2">
      <c r="A322" s="19"/>
      <c r="B322" s="19"/>
      <c r="C322" s="19"/>
      <c r="D322" s="23"/>
      <c r="E322" s="20"/>
      <c r="F322" s="20"/>
      <c r="G322" s="20"/>
      <c r="H322" s="25"/>
      <c r="I322" s="20"/>
      <c r="J322" s="20"/>
      <c r="K322" s="19"/>
      <c r="L322" s="19"/>
    </row>
    <row r="323" spans="1:12" hidden="1" x14ac:dyDescent="0.2">
      <c r="A323" s="19"/>
      <c r="B323" s="19"/>
      <c r="C323" s="19"/>
      <c r="D323" s="23"/>
      <c r="E323" s="20"/>
      <c r="F323" s="20"/>
      <c r="G323" s="20"/>
      <c r="H323" s="25"/>
      <c r="I323" s="20"/>
      <c r="J323" s="20"/>
      <c r="K323" s="19"/>
      <c r="L323" s="19"/>
    </row>
    <row r="324" spans="1:12" hidden="1" x14ac:dyDescent="0.2">
      <c r="A324" s="19"/>
      <c r="B324" s="19"/>
      <c r="C324" s="19"/>
      <c r="D324" s="23"/>
      <c r="E324" s="20"/>
      <c r="F324" s="20"/>
      <c r="G324" s="20"/>
      <c r="H324" s="25"/>
      <c r="I324" s="20"/>
      <c r="J324" s="20"/>
      <c r="K324" s="19"/>
      <c r="L324" s="19"/>
    </row>
    <row r="325" spans="1:12" hidden="1" x14ac:dyDescent="0.2">
      <c r="A325" s="19"/>
      <c r="B325" s="19"/>
      <c r="C325" s="19"/>
      <c r="D325" s="23"/>
      <c r="E325" s="20"/>
      <c r="F325" s="20"/>
      <c r="G325" s="20"/>
      <c r="H325" s="25"/>
      <c r="I325" s="20"/>
      <c r="J325" s="20"/>
      <c r="K325" s="19"/>
      <c r="L325" s="19"/>
    </row>
    <row r="326" spans="1:12" hidden="1" x14ac:dyDescent="0.2">
      <c r="A326" s="19"/>
      <c r="B326" s="19"/>
      <c r="C326" s="19"/>
      <c r="D326" s="23"/>
      <c r="E326" s="20"/>
      <c r="F326" s="20"/>
      <c r="G326" s="20"/>
      <c r="H326" s="25"/>
      <c r="I326" s="20"/>
      <c r="J326" s="20"/>
      <c r="K326" s="19"/>
      <c r="L326" s="19"/>
    </row>
    <row r="327" spans="1:12" hidden="1" x14ac:dyDescent="0.2">
      <c r="A327" s="19"/>
      <c r="B327" s="19"/>
      <c r="C327" s="19"/>
      <c r="D327" s="23"/>
      <c r="E327" s="20"/>
      <c r="F327" s="20"/>
      <c r="G327" s="20"/>
      <c r="H327" s="25"/>
      <c r="I327" s="20"/>
      <c r="J327" s="20"/>
      <c r="K327" s="19"/>
      <c r="L327" s="19"/>
    </row>
    <row r="328" spans="1:12" hidden="1" x14ac:dyDescent="0.2">
      <c r="A328" s="19"/>
      <c r="B328" s="19"/>
      <c r="C328" s="19"/>
      <c r="D328" s="23"/>
      <c r="E328" s="20"/>
      <c r="F328" s="20"/>
      <c r="G328" s="20"/>
      <c r="H328" s="25"/>
      <c r="I328" s="20"/>
      <c r="J328" s="20"/>
      <c r="K328" s="19"/>
      <c r="L328" s="19"/>
    </row>
    <row r="329" spans="1:12" hidden="1" x14ac:dyDescent="0.2">
      <c r="A329" s="19"/>
      <c r="B329" s="19"/>
      <c r="C329" s="19"/>
      <c r="D329" s="23"/>
      <c r="E329" s="20"/>
      <c r="F329" s="20"/>
      <c r="G329" s="20"/>
      <c r="H329" s="25"/>
      <c r="I329" s="20"/>
      <c r="J329" s="20"/>
      <c r="K329" s="19"/>
      <c r="L329" s="19"/>
    </row>
    <row r="330" spans="1:12" hidden="1" x14ac:dyDescent="0.2">
      <c r="A330" s="19"/>
      <c r="B330" s="19"/>
      <c r="C330" s="19"/>
      <c r="D330" s="23"/>
      <c r="E330" s="20"/>
      <c r="F330" s="20"/>
      <c r="G330" s="20"/>
      <c r="H330" s="25"/>
      <c r="I330" s="20"/>
      <c r="J330" s="20"/>
      <c r="K330" s="19"/>
      <c r="L330" s="19"/>
    </row>
    <row r="331" spans="1:12" hidden="1" x14ac:dyDescent="0.2">
      <c r="A331" s="19"/>
      <c r="B331" s="19"/>
      <c r="C331" s="19"/>
      <c r="D331" s="23"/>
      <c r="E331" s="20"/>
      <c r="F331" s="20"/>
      <c r="G331" s="20"/>
      <c r="H331" s="25"/>
      <c r="I331" s="20"/>
      <c r="J331" s="20"/>
      <c r="K331" s="19"/>
      <c r="L331" s="19"/>
    </row>
    <row r="332" spans="1:12" hidden="1" x14ac:dyDescent="0.2">
      <c r="A332" s="19"/>
      <c r="B332" s="19"/>
      <c r="C332" s="19"/>
      <c r="D332" s="23"/>
      <c r="E332" s="20"/>
      <c r="F332" s="20"/>
      <c r="G332" s="20"/>
      <c r="H332" s="25"/>
      <c r="I332" s="20"/>
      <c r="J332" s="20"/>
      <c r="K332" s="19"/>
      <c r="L332" s="19"/>
    </row>
    <row r="333" spans="1:12" hidden="1" x14ac:dyDescent="0.2">
      <c r="A333" s="19"/>
      <c r="B333" s="19"/>
      <c r="C333" s="19"/>
      <c r="D333" s="23"/>
      <c r="E333" s="20"/>
      <c r="F333" s="20"/>
      <c r="G333" s="20"/>
      <c r="H333" s="25"/>
      <c r="I333" s="20"/>
      <c r="J333" s="20"/>
      <c r="K333" s="19"/>
      <c r="L333" s="19"/>
    </row>
    <row r="334" spans="1:12" hidden="1" x14ac:dyDescent="0.2">
      <c r="A334" s="19"/>
      <c r="B334" s="19"/>
      <c r="C334" s="19"/>
      <c r="D334" s="23"/>
      <c r="E334" s="20"/>
      <c r="F334" s="20"/>
      <c r="G334" s="20"/>
      <c r="H334" s="25"/>
      <c r="I334" s="20"/>
      <c r="J334" s="20"/>
      <c r="K334" s="19"/>
      <c r="L334" s="19"/>
    </row>
    <row r="335" spans="1:12" hidden="1" x14ac:dyDescent="0.2">
      <c r="A335" s="19"/>
      <c r="B335" s="19"/>
      <c r="C335" s="19"/>
      <c r="D335" s="23"/>
      <c r="E335" s="20"/>
      <c r="F335" s="20"/>
      <c r="G335" s="20"/>
      <c r="H335" s="25"/>
      <c r="I335" s="20"/>
      <c r="J335" s="20"/>
      <c r="K335" s="19"/>
      <c r="L335" s="19"/>
    </row>
    <row r="336" spans="1:12" hidden="1" x14ac:dyDescent="0.2">
      <c r="A336" s="19"/>
      <c r="B336" s="19"/>
      <c r="C336" s="19"/>
      <c r="D336" s="23"/>
      <c r="E336" s="20"/>
      <c r="F336" s="20"/>
      <c r="G336" s="20"/>
      <c r="H336" s="25"/>
      <c r="I336" s="20"/>
      <c r="J336" s="20"/>
      <c r="K336" s="19"/>
      <c r="L336" s="19"/>
    </row>
    <row r="337" spans="1:12" hidden="1" x14ac:dyDescent="0.2">
      <c r="A337" s="19"/>
      <c r="B337" s="19"/>
      <c r="C337" s="19"/>
      <c r="D337" s="23"/>
      <c r="E337" s="20"/>
      <c r="F337" s="20"/>
      <c r="G337" s="20"/>
      <c r="H337" s="25"/>
      <c r="I337" s="20"/>
      <c r="J337" s="20"/>
      <c r="K337" s="19"/>
      <c r="L337" s="19"/>
    </row>
    <row r="338" spans="1:12" hidden="1" x14ac:dyDescent="0.2">
      <c r="A338" s="19"/>
      <c r="B338" s="19"/>
      <c r="C338" s="19"/>
      <c r="D338" s="23"/>
      <c r="E338" s="20"/>
      <c r="F338" s="20"/>
      <c r="G338" s="20"/>
      <c r="H338" s="25"/>
      <c r="I338" s="20"/>
      <c r="J338" s="20"/>
      <c r="K338" s="19"/>
      <c r="L338" s="19"/>
    </row>
    <row r="339" spans="1:12" hidden="1" x14ac:dyDescent="0.2">
      <c r="A339" s="19"/>
      <c r="B339" s="19"/>
      <c r="C339" s="19"/>
      <c r="D339" s="23"/>
      <c r="E339" s="20"/>
      <c r="F339" s="20"/>
      <c r="G339" s="20"/>
      <c r="H339" s="25"/>
      <c r="I339" s="20"/>
      <c r="J339" s="20"/>
      <c r="K339" s="19"/>
      <c r="L339" s="19"/>
    </row>
    <row r="340" spans="1:12" hidden="1" x14ac:dyDescent="0.2">
      <c r="A340" s="19"/>
      <c r="B340" s="19"/>
      <c r="C340" s="19"/>
      <c r="D340" s="23"/>
      <c r="E340" s="20"/>
      <c r="F340" s="20"/>
      <c r="G340" s="20"/>
      <c r="H340" s="25"/>
      <c r="I340" s="20"/>
      <c r="J340" s="20"/>
      <c r="K340" s="19"/>
      <c r="L340" s="19"/>
    </row>
    <row r="341" spans="1:12" hidden="1" x14ac:dyDescent="0.2">
      <c r="A341" s="19"/>
      <c r="B341" s="19"/>
      <c r="C341" s="19"/>
      <c r="D341" s="23"/>
      <c r="E341" s="20"/>
      <c r="F341" s="20"/>
      <c r="G341" s="20"/>
      <c r="H341" s="25"/>
      <c r="I341" s="20"/>
      <c r="J341" s="20"/>
      <c r="K341" s="19"/>
      <c r="L341" s="19"/>
    </row>
    <row r="342" spans="1:12" hidden="1" x14ac:dyDescent="0.2">
      <c r="A342" s="19"/>
      <c r="B342" s="19"/>
      <c r="C342" s="19"/>
      <c r="D342" s="23"/>
      <c r="E342" s="20"/>
      <c r="F342" s="20"/>
      <c r="G342" s="20"/>
      <c r="H342" s="25"/>
      <c r="I342" s="20"/>
      <c r="J342" s="20"/>
      <c r="K342" s="19"/>
      <c r="L342" s="19"/>
    </row>
    <row r="343" spans="1:12" hidden="1" x14ac:dyDescent="0.2">
      <c r="A343" s="19"/>
      <c r="B343" s="19"/>
      <c r="C343" s="19"/>
      <c r="D343" s="23"/>
      <c r="E343" s="20"/>
      <c r="F343" s="20"/>
      <c r="G343" s="20"/>
      <c r="H343" s="25"/>
      <c r="I343" s="20"/>
      <c r="J343" s="20"/>
      <c r="K343" s="19"/>
      <c r="L343" s="19"/>
    </row>
    <row r="344" spans="1:12" hidden="1" x14ac:dyDescent="0.2">
      <c r="A344" s="19"/>
      <c r="B344" s="19"/>
      <c r="C344" s="19"/>
      <c r="D344" s="23"/>
      <c r="E344" s="20"/>
      <c r="F344" s="20"/>
      <c r="G344" s="20"/>
      <c r="H344" s="25"/>
      <c r="I344" s="20"/>
      <c r="J344" s="20"/>
      <c r="K344" s="19"/>
      <c r="L344" s="19"/>
    </row>
    <row r="345" spans="1:12" hidden="1" x14ac:dyDescent="0.2">
      <c r="A345" s="19"/>
      <c r="B345" s="19"/>
      <c r="C345" s="19"/>
      <c r="D345" s="23"/>
      <c r="E345" s="20"/>
      <c r="F345" s="20"/>
      <c r="G345" s="20"/>
      <c r="H345" s="25"/>
      <c r="I345" s="20"/>
      <c r="J345" s="20"/>
      <c r="K345" s="19"/>
      <c r="L345" s="19"/>
    </row>
    <row r="346" spans="1:12" hidden="1" x14ac:dyDescent="0.2">
      <c r="A346" s="19"/>
      <c r="B346" s="19"/>
      <c r="C346" s="19"/>
      <c r="D346" s="23"/>
      <c r="E346" s="20"/>
      <c r="F346" s="20"/>
      <c r="G346" s="20"/>
      <c r="H346" s="25"/>
      <c r="I346" s="20"/>
      <c r="J346" s="20"/>
      <c r="K346" s="19"/>
      <c r="L346" s="19"/>
    </row>
    <row r="347" spans="1:12" hidden="1" x14ac:dyDescent="0.2">
      <c r="A347" s="19"/>
      <c r="B347" s="19"/>
      <c r="C347" s="19"/>
      <c r="D347" s="23"/>
      <c r="E347" s="20"/>
      <c r="F347" s="20"/>
      <c r="G347" s="20"/>
      <c r="H347" s="25"/>
      <c r="I347" s="20"/>
      <c r="J347" s="20"/>
      <c r="K347" s="19"/>
      <c r="L347" s="19"/>
    </row>
    <row r="348" spans="1:12" hidden="1" x14ac:dyDescent="0.2">
      <c r="A348" s="19"/>
      <c r="B348" s="19"/>
      <c r="C348" s="19"/>
      <c r="D348" s="23"/>
      <c r="E348" s="20"/>
      <c r="F348" s="20"/>
      <c r="G348" s="20"/>
      <c r="H348" s="25"/>
      <c r="I348" s="20"/>
      <c r="J348" s="20"/>
      <c r="K348" s="19"/>
      <c r="L348" s="19"/>
    </row>
    <row r="349" spans="1:12" hidden="1" x14ac:dyDescent="0.2">
      <c r="A349" s="19"/>
      <c r="B349" s="19"/>
      <c r="C349" s="19"/>
      <c r="D349" s="23"/>
      <c r="E349" s="20"/>
      <c r="F349" s="20"/>
      <c r="G349" s="20"/>
      <c r="H349" s="25"/>
      <c r="I349" s="20"/>
      <c r="J349" s="20"/>
      <c r="K349" s="19"/>
      <c r="L349" s="19"/>
    </row>
  </sheetData>
  <sheetProtection algorithmName="SHA-512" hashValue="5o0Vn5LGkOHbXhQ4xBrW5EDwz5vKzEaQL+mik9eJn7YWibp1Ws7PbICvEFlxhTdru001J6vSwKq12efXuoiPZA==" saltValue="nel0quj6laHNzHF8F0u2Sw==" spinCount="100000" sheet="1" selectLockedCells="1"/>
  <mergeCells count="24">
    <mergeCell ref="D4:E4"/>
    <mergeCell ref="B37:C37"/>
    <mergeCell ref="C22:C23"/>
    <mergeCell ref="D22:D23"/>
    <mergeCell ref="D6:E6"/>
    <mergeCell ref="D12:E12"/>
    <mergeCell ref="D15:E15"/>
    <mergeCell ref="C10:E10"/>
    <mergeCell ref="D37:L42"/>
    <mergeCell ref="G4:H4"/>
    <mergeCell ref="J22:L22"/>
    <mergeCell ref="F22:H22"/>
    <mergeCell ref="I6:J6"/>
    <mergeCell ref="F16:G16"/>
    <mergeCell ref="J13:K13"/>
    <mergeCell ref="J16:K16"/>
    <mergeCell ref="G6:H6"/>
    <mergeCell ref="D8:E8"/>
    <mergeCell ref="F12:G12"/>
    <mergeCell ref="F15:G15"/>
    <mergeCell ref="J12:K12"/>
    <mergeCell ref="J15:K15"/>
    <mergeCell ref="F13:G13"/>
    <mergeCell ref="H10:J10"/>
  </mergeCells>
  <conditionalFormatting sqref="D4">
    <cfRule type="cellIs" dxfId="11" priority="20" operator="equal">
      <formula>"Bitte füllen Sie die Angaben zum EndoProthetikZentrum im Tabellenblatt 'Allgemeine Angaben' vollständig aus."</formula>
    </cfRule>
  </conditionalFormatting>
  <conditionalFormatting sqref="D37">
    <cfRule type="expression" dxfId="10" priority="1">
      <formula>OR($C$10&lt;&gt;"",#REF!&lt;&gt;"")</formula>
    </cfRule>
  </conditionalFormatting>
  <dataValidations count="3">
    <dataValidation type="textLength" operator="lessThanOrEqual" allowBlank="1" showInputMessage="1" showErrorMessage="1" error="Textlänge auf 3000 Zeichen begrenzt." sqref="D37" xr:uid="{00000000-0002-0000-0300-000000000000}">
      <formula1>3000</formula1>
    </dataValidation>
    <dataValidation type="whole" operator="greaterThanOrEqual" allowBlank="1" showInputMessage="1" showErrorMessage="1" errorTitle="Eingabefehler" error="Eingabe muss eine positive ganze Zahl sein." sqref="G9 D12:D13 K9 D15:D16 J17:J18 I12:I13 I15:I16 K17:K18" xr:uid="{00000000-0002-0000-0300-000001000000}">
      <formula1>0</formula1>
    </dataValidation>
    <dataValidation allowBlank="1" showInputMessage="1" sqref="C24:D33"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1048576"/>
  <sheetViews>
    <sheetView showGridLines="0" zoomScaleNormal="100" workbookViewId="0">
      <selection activeCell="J14" sqref="J14"/>
    </sheetView>
  </sheetViews>
  <sheetFormatPr baseColWidth="10" defaultColWidth="0" defaultRowHeight="12.75" zeroHeight="1" x14ac:dyDescent="0.2"/>
  <cols>
    <col min="1" max="1" width="1.42578125" style="19" customWidth="1"/>
    <col min="2" max="2" width="5.7109375" style="19" hidden="1" customWidth="1"/>
    <col min="3" max="3" width="37.140625" style="2" customWidth="1"/>
    <col min="4" max="5" width="29" style="2" customWidth="1"/>
    <col min="6" max="7" width="10.7109375" style="3" customWidth="1"/>
    <col min="8" max="8" width="11.42578125" style="3" customWidth="1"/>
    <col min="9" max="9" width="13.7109375" style="3" customWidth="1"/>
    <col min="10" max="11" width="20.7109375" style="2" customWidth="1"/>
    <col min="12" max="12" width="7.7109375" style="2" customWidth="1"/>
    <col min="13" max="13" width="7.7109375" style="19" hidden="1" customWidth="1"/>
    <col min="14" max="14" width="10.85546875" style="19" hidden="1" customWidth="1"/>
    <col min="15" max="15" width="12" style="19" hidden="1" customWidth="1"/>
    <col min="16" max="16384" width="10.85546875" style="19" hidden="1"/>
  </cols>
  <sheetData>
    <row r="1" spans="1:18" x14ac:dyDescent="0.2">
      <c r="A1" s="30"/>
      <c r="B1" s="30"/>
      <c r="C1" s="30"/>
      <c r="D1" s="30"/>
      <c r="E1" s="30"/>
      <c r="F1" s="31"/>
      <c r="G1" s="31"/>
      <c r="H1" s="31"/>
      <c r="I1" s="31"/>
      <c r="J1" s="30"/>
      <c r="K1" s="30"/>
      <c r="L1" s="30"/>
    </row>
    <row r="2" spans="1:18" x14ac:dyDescent="0.2">
      <c r="C2" s="9" t="s">
        <v>147</v>
      </c>
      <c r="D2" s="19"/>
      <c r="E2" s="19"/>
      <c r="F2" s="20"/>
      <c r="G2" s="20"/>
      <c r="H2" s="20"/>
      <c r="I2" s="20"/>
      <c r="J2" s="151">
        <v>5</v>
      </c>
      <c r="K2" s="19"/>
      <c r="L2" s="19"/>
    </row>
    <row r="3" spans="1:18" x14ac:dyDescent="0.2">
      <c r="C3" s="89"/>
      <c r="D3" s="19"/>
      <c r="E3" s="19"/>
      <c r="F3" s="20"/>
      <c r="G3" s="20"/>
      <c r="H3" s="20"/>
      <c r="I3" s="20"/>
      <c r="J3" s="98"/>
      <c r="K3" s="19"/>
      <c r="L3" s="19"/>
    </row>
    <row r="4" spans="1:18" x14ac:dyDescent="0.2">
      <c r="C4" s="372" t="s">
        <v>123</v>
      </c>
      <c r="D4" s="372"/>
      <c r="E4" s="372"/>
      <c r="F4" s="372"/>
      <c r="G4" s="372"/>
      <c r="H4" s="372"/>
      <c r="I4" s="372"/>
      <c r="J4" s="98"/>
      <c r="K4" s="91"/>
      <c r="L4" s="19"/>
    </row>
    <row r="5" spans="1:18" ht="12.75" customHeight="1" x14ac:dyDescent="0.2">
      <c r="C5" s="371" t="s">
        <v>275</v>
      </c>
      <c r="D5" s="371"/>
      <c r="E5" s="371"/>
      <c r="F5" s="371"/>
      <c r="G5" s="371"/>
      <c r="H5" s="371"/>
      <c r="I5" s="371"/>
      <c r="J5" s="371"/>
      <c r="K5" s="371"/>
      <c r="L5" s="19"/>
    </row>
    <row r="6" spans="1:18" x14ac:dyDescent="0.2">
      <c r="C6" s="149" t="s">
        <v>124</v>
      </c>
      <c r="D6" s="228"/>
      <c r="E6" s="228"/>
      <c r="F6" s="228"/>
      <c r="G6" s="228"/>
      <c r="H6" s="228"/>
      <c r="I6" s="228"/>
      <c r="J6" s="228"/>
      <c r="K6" s="228"/>
      <c r="L6" s="19"/>
    </row>
    <row r="7" spans="1:18" x14ac:dyDescent="0.2">
      <c r="C7" s="89"/>
      <c r="D7" s="19"/>
      <c r="E7" s="19"/>
      <c r="F7" s="20"/>
      <c r="G7" s="20"/>
      <c r="H7" s="20"/>
      <c r="I7" s="20"/>
      <c r="J7" s="98"/>
      <c r="K7" s="19"/>
      <c r="L7" s="19"/>
    </row>
    <row r="8" spans="1:18" ht="13.5" thickBot="1" x14ac:dyDescent="0.25">
      <c r="C8" s="9" t="s">
        <v>148</v>
      </c>
      <c r="D8" s="29"/>
      <c r="E8" s="29"/>
      <c r="F8" s="19"/>
      <c r="G8" s="19"/>
      <c r="H8" s="20"/>
      <c r="I8" s="19"/>
      <c r="J8" s="9" t="s">
        <v>164</v>
      </c>
      <c r="K8" s="19"/>
      <c r="L8" s="19"/>
    </row>
    <row r="9" spans="1:18" ht="13.5" customHeight="1" thickBot="1" x14ac:dyDescent="0.25">
      <c r="C9" s="227" t="s">
        <v>165</v>
      </c>
      <c r="D9" s="29"/>
      <c r="E9" s="29"/>
      <c r="F9" s="369">
        <f>Zusammenfassung!H12+Zusammenfassung!H13+Zusammenfassung!L12+Zusammenfassung!L13</f>
        <v>0</v>
      </c>
      <c r="G9" s="370"/>
      <c r="H9" s="20"/>
      <c r="I9" s="19"/>
      <c r="J9" s="237">
        <f>COUNTIF(I:I,"Indikator unvollständig")+COUNTIF(I:I,"Eingabe nicht korrekt")+COUNTIF(I:I,"Bewertung nicht möglich")</f>
        <v>17</v>
      </c>
      <c r="K9" s="373" t="str">
        <f>IF(J9&gt;0,"Bitte vervollständigen bzw. kontrollieren Sie die Eingaben.",IF(J10&gt;0,"Die Eingaben sind vollständig, die Vorgaben aber nicht überall eindeutig erfüllt. Bitte nehmen Sie ggf. Kommentierungen vor.",""))</f>
        <v>Bitte vervollständigen bzw. kontrollieren Sie die Eingaben.</v>
      </c>
      <c r="L9" s="374"/>
    </row>
    <row r="10" spans="1:18" ht="13.5" customHeight="1" thickBot="1" x14ac:dyDescent="0.25">
      <c r="C10" s="227" t="s">
        <v>146</v>
      </c>
      <c r="D10" s="29"/>
      <c r="E10" s="29"/>
      <c r="F10" s="369">
        <f>Zusammenfassung!H15+Zusammenfassung!H16+Zusammenfassung!L15+Zusammenfassung!L16</f>
        <v>0</v>
      </c>
      <c r="G10" s="370"/>
      <c r="H10" s="20"/>
      <c r="I10" s="19"/>
      <c r="J10" s="237">
        <f>IF(J9&gt;0,0,COUNTIF(I:I,"Sollvorgabe nicht erfüllt"))</f>
        <v>0</v>
      </c>
      <c r="K10" s="373"/>
      <c r="L10" s="374"/>
    </row>
    <row r="11" spans="1:18" ht="13.5" customHeight="1" thickBot="1" x14ac:dyDescent="0.25">
      <c r="C11" s="9" t="s">
        <v>149</v>
      </c>
      <c r="D11" s="29"/>
      <c r="E11" s="29"/>
      <c r="F11" s="369">
        <f>IF(AND(F9="",F10=""),"",SUM(F9:G10))</f>
        <v>0</v>
      </c>
      <c r="G11" s="370"/>
      <c r="H11" s="20"/>
      <c r="I11" s="19"/>
      <c r="J11" s="238"/>
      <c r="K11" s="373"/>
      <c r="L11" s="374"/>
    </row>
    <row r="12" spans="1:18" ht="13.5" thickBot="1" x14ac:dyDescent="0.25">
      <c r="C12" s="9"/>
      <c r="D12" s="29"/>
      <c r="E12" s="29"/>
      <c r="F12" s="205"/>
      <c r="G12" s="205"/>
      <c r="H12" s="20"/>
      <c r="I12" s="19"/>
      <c r="J12" s="98"/>
      <c r="K12" s="19"/>
      <c r="L12" s="19"/>
    </row>
    <row r="13" spans="1:18" ht="51.75" thickBot="1" x14ac:dyDescent="0.25">
      <c r="C13" s="213" t="s">
        <v>273</v>
      </c>
      <c r="D13" s="1" t="s">
        <v>0</v>
      </c>
      <c r="E13" s="1" t="s">
        <v>99</v>
      </c>
      <c r="F13" s="214" t="s">
        <v>110</v>
      </c>
      <c r="G13" s="1" t="s">
        <v>1</v>
      </c>
      <c r="H13" s="1" t="s">
        <v>3</v>
      </c>
      <c r="I13" s="1" t="s">
        <v>2</v>
      </c>
      <c r="J13" s="1" t="s">
        <v>4</v>
      </c>
      <c r="K13" s="1" t="s">
        <v>30</v>
      </c>
      <c r="L13" s="19"/>
      <c r="M13" s="179" t="s">
        <v>113</v>
      </c>
      <c r="N13" s="179" t="s">
        <v>114</v>
      </c>
      <c r="O13" s="179" t="s">
        <v>115</v>
      </c>
      <c r="P13" s="179" t="s">
        <v>116</v>
      </c>
      <c r="Q13" s="180" t="s">
        <v>117</v>
      </c>
      <c r="R13" s="180" t="s">
        <v>118</v>
      </c>
    </row>
    <row r="14" spans="1:18" ht="26.25" thickBot="1" x14ac:dyDescent="0.25">
      <c r="C14" s="215" t="s">
        <v>111</v>
      </c>
      <c r="D14" s="215" t="s">
        <v>112</v>
      </c>
      <c r="E14" s="216">
        <v>1</v>
      </c>
      <c r="F14" s="259">
        <f>'2.2.3 Fallzahlen'!O11-SUMIF('2.2.3 Fallzahlen'!E3:N3,"kein S/HO",'2.2.3 Fallzahlen'!E11:N11)</f>
        <v>0</v>
      </c>
      <c r="G14" s="160">
        <f>IF(F11="","",F11)</f>
        <v>0</v>
      </c>
      <c r="H14" s="161" t="str">
        <f>IFERROR(IF(COUNT(F14,G14)=2,F14/G14,""),"---")</f>
        <v>---</v>
      </c>
      <c r="I14" s="162" t="str">
        <f>IF(AND(H14="---",G14=0,F14=0),"Anforderungen erfüllt",IF(H14="---","Bewertung nicht möglich",IF(H14="","Indikator unvollständig",IF(OR(AND(ISNUMBER(O14),ISNUMBER(H14),H14&lt;O14),AND(ISNUMBER(P14),ISNUMBER(H14),H14&gt;P14),AND(G14=0,F14&gt;0)),"Eingabe nicht korrekt",IF(OR(AND(ISNUMBER(M14),H14&gt;M14),AND(ISNUMBER(N14),H14&lt;N14)),"Sollvorgabe nicht erfüllt",IF(OR(AND(Q14="x",H14&gt;0),AND(R14="x",H14&lt;1)),"Wert-Begründung","Anforderungen erfüllt"))))))</f>
        <v>Anforderungen erfüllt</v>
      </c>
      <c r="J14" s="4"/>
      <c r="K14" s="5"/>
      <c r="L14" s="19"/>
      <c r="M14" s="163"/>
      <c r="N14" s="163"/>
      <c r="O14" s="163"/>
      <c r="P14" s="163"/>
      <c r="Q14" s="157"/>
      <c r="R14" s="157" t="s">
        <v>23</v>
      </c>
    </row>
    <row r="15" spans="1:18" s="157" customFormat="1" ht="13.5" thickBot="1" x14ac:dyDescent="0.25">
      <c r="A15" s="158"/>
      <c r="B15" s="220"/>
      <c r="C15" s="221"/>
      <c r="D15" s="221"/>
      <c r="E15" s="222"/>
      <c r="F15" s="222"/>
      <c r="G15" s="223"/>
      <c r="H15" s="224"/>
      <c r="I15" s="217"/>
      <c r="J15" s="218"/>
      <c r="K15" s="219"/>
      <c r="M15" s="163"/>
      <c r="N15" s="163"/>
      <c r="O15" s="163"/>
      <c r="P15" s="163"/>
    </row>
    <row r="16" spans="1:18" s="157" customFormat="1" ht="52.5" customHeight="1" thickBot="1" x14ac:dyDescent="0.25">
      <c r="A16" s="156"/>
      <c r="B16" s="53"/>
      <c r="C16" s="213" t="s">
        <v>274</v>
      </c>
      <c r="D16" s="202" t="s">
        <v>0</v>
      </c>
      <c r="E16" s="202" t="s">
        <v>99</v>
      </c>
      <c r="F16" s="214" t="s">
        <v>110</v>
      </c>
      <c r="G16" s="202" t="s">
        <v>1</v>
      </c>
      <c r="H16" s="202" t="s">
        <v>3</v>
      </c>
      <c r="I16" s="202" t="s">
        <v>2</v>
      </c>
      <c r="J16" s="202" t="s">
        <v>4</v>
      </c>
      <c r="K16" s="202" t="s">
        <v>30</v>
      </c>
      <c r="M16" s="179"/>
      <c r="N16" s="179"/>
      <c r="O16" s="179"/>
      <c r="P16" s="179"/>
      <c r="Q16" s="180"/>
      <c r="R16" s="180"/>
    </row>
    <row r="17" spans="1:18" s="157" customFormat="1" ht="26.25" thickBot="1" x14ac:dyDescent="0.25">
      <c r="A17" s="158"/>
      <c r="B17" s="83"/>
      <c r="C17" s="244" t="s">
        <v>167</v>
      </c>
      <c r="D17" s="244" t="s">
        <v>150</v>
      </c>
      <c r="E17" s="204">
        <v>1</v>
      </c>
      <c r="F17" s="159"/>
      <c r="G17" s="160">
        <f t="shared" ref="G17:G22" si="0">IF($F$11="","",$F$11)</f>
        <v>0</v>
      </c>
      <c r="H17" s="161" t="str">
        <f>IFERROR(IF(COUNT(F17,G17)=2,F17/G17,""),"---")</f>
        <v/>
      </c>
      <c r="I17" s="162" t="str">
        <f t="shared" ref="I17:I33" si="1">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Indikator unvollständig</v>
      </c>
      <c r="J17" s="4"/>
      <c r="K17" s="5"/>
      <c r="M17" s="163"/>
      <c r="N17" s="163">
        <v>1</v>
      </c>
      <c r="O17" s="163">
        <v>0</v>
      </c>
      <c r="P17" s="163">
        <v>1</v>
      </c>
    </row>
    <row r="18" spans="1:18" s="157" customFormat="1" ht="26.25" thickBot="1" x14ac:dyDescent="0.25">
      <c r="A18" s="158"/>
      <c r="B18" s="164"/>
      <c r="C18" s="244" t="s">
        <v>168</v>
      </c>
      <c r="D18" s="244" t="s">
        <v>150</v>
      </c>
      <c r="E18" s="204">
        <v>1</v>
      </c>
      <c r="F18" s="159"/>
      <c r="G18" s="160">
        <f t="shared" si="0"/>
        <v>0</v>
      </c>
      <c r="H18" s="161" t="str">
        <f t="shared" ref="H18" si="2">IFERROR(IF(COUNT(F18,G18)=2,F18/G18,""),"---")</f>
        <v/>
      </c>
      <c r="I18" s="162" t="str">
        <f t="shared" si="1"/>
        <v>Indikator unvollständig</v>
      </c>
      <c r="J18" s="4"/>
      <c r="K18" s="5"/>
      <c r="M18" s="163"/>
      <c r="N18" s="163">
        <v>1</v>
      </c>
      <c r="O18" s="163">
        <v>0</v>
      </c>
      <c r="P18" s="163">
        <v>1</v>
      </c>
    </row>
    <row r="19" spans="1:18" s="157" customFormat="1" ht="26.25" thickBot="1" x14ac:dyDescent="0.25">
      <c r="A19" s="158"/>
      <c r="B19" s="164"/>
      <c r="C19" s="244" t="s">
        <v>175</v>
      </c>
      <c r="D19" s="244" t="s">
        <v>121</v>
      </c>
      <c r="E19" s="204">
        <v>1</v>
      </c>
      <c r="F19" s="159"/>
      <c r="G19" s="160">
        <f>IF(SUM('2.2.3 Fallzahlen'!O7,'2.2.3 Fallzahlen'!O9)="","",SUM('2.2.3 Fallzahlen'!O7,'2.2.3 Fallzahlen'!O9))</f>
        <v>0</v>
      </c>
      <c r="H19" s="161" t="str">
        <f t="shared" ref="H19:H20" si="3">IFERROR(IF(COUNT(F19,G19)=2,F19/G19,""),"---")</f>
        <v/>
      </c>
      <c r="I19" s="162" t="str">
        <f t="shared" si="1"/>
        <v>Indikator unvollständig</v>
      </c>
      <c r="J19" s="4"/>
      <c r="K19" s="5"/>
      <c r="M19" s="163"/>
      <c r="N19" s="163">
        <v>1</v>
      </c>
      <c r="O19" s="163">
        <v>0</v>
      </c>
      <c r="P19" s="163">
        <v>1</v>
      </c>
    </row>
    <row r="20" spans="1:18" s="157" customFormat="1" ht="26.25" thickBot="1" x14ac:dyDescent="0.25">
      <c r="A20" s="158"/>
      <c r="B20" s="164"/>
      <c r="C20" s="244" t="s">
        <v>169</v>
      </c>
      <c r="D20" s="244" t="s">
        <v>121</v>
      </c>
      <c r="E20" s="204">
        <v>1</v>
      </c>
      <c r="F20" s="159"/>
      <c r="G20" s="160">
        <f t="shared" si="0"/>
        <v>0</v>
      </c>
      <c r="H20" s="161" t="str">
        <f t="shared" si="3"/>
        <v/>
      </c>
      <c r="I20" s="162" t="str">
        <f t="shared" si="1"/>
        <v>Indikator unvollständig</v>
      </c>
      <c r="J20" s="4"/>
      <c r="K20" s="5"/>
      <c r="M20" s="163"/>
      <c r="N20" s="163">
        <v>1</v>
      </c>
      <c r="O20" s="163">
        <v>0</v>
      </c>
      <c r="P20" s="163">
        <v>1</v>
      </c>
    </row>
    <row r="21" spans="1:18" s="157" customFormat="1" ht="26.25" customHeight="1" thickBot="1" x14ac:dyDescent="0.25">
      <c r="A21" s="158"/>
      <c r="B21" s="164"/>
      <c r="C21" s="208" t="s">
        <v>151</v>
      </c>
      <c r="D21" s="203" t="s">
        <v>121</v>
      </c>
      <c r="E21" s="204">
        <v>1</v>
      </c>
      <c r="F21" s="159"/>
      <c r="G21" s="160">
        <f t="shared" si="0"/>
        <v>0</v>
      </c>
      <c r="H21" s="161" t="str">
        <f t="shared" ref="H21" si="4">IFERROR(IF(COUNT(F21,G21)=2,F21/G21,""),"---")</f>
        <v/>
      </c>
      <c r="I21" s="162" t="str">
        <f t="shared" si="1"/>
        <v>Indikator unvollständig</v>
      </c>
      <c r="J21" s="4"/>
      <c r="K21" s="5"/>
      <c r="M21" s="163"/>
      <c r="N21" s="163">
        <v>1</v>
      </c>
      <c r="O21" s="163">
        <v>0</v>
      </c>
      <c r="P21" s="163">
        <v>1</v>
      </c>
    </row>
    <row r="22" spans="1:18" s="157" customFormat="1" ht="26.25" customHeight="1" thickBot="1" x14ac:dyDescent="0.25">
      <c r="A22" s="158"/>
      <c r="B22" s="164"/>
      <c r="C22" s="203" t="s">
        <v>152</v>
      </c>
      <c r="D22" s="203" t="s">
        <v>119</v>
      </c>
      <c r="E22" s="204" t="s">
        <v>268</v>
      </c>
      <c r="F22" s="159"/>
      <c r="G22" s="160">
        <f t="shared" si="0"/>
        <v>0</v>
      </c>
      <c r="H22" s="161" t="str">
        <f t="shared" ref="H22" si="5">IFERROR(IF(COUNT(F22,G22)=2,F22/G22,""),"---")</f>
        <v/>
      </c>
      <c r="I22" s="162" t="str">
        <f t="shared" si="1"/>
        <v>Indikator unvollständig</v>
      </c>
      <c r="J22" s="4"/>
      <c r="K22" s="5"/>
      <c r="M22" s="163"/>
      <c r="N22" s="163">
        <v>1</v>
      </c>
      <c r="O22" s="163">
        <v>0</v>
      </c>
      <c r="P22" s="163">
        <v>1</v>
      </c>
    </row>
    <row r="23" spans="1:18" ht="26.25" thickBot="1" x14ac:dyDescent="0.25">
      <c r="C23" s="203" t="s">
        <v>153</v>
      </c>
      <c r="D23" s="203" t="s">
        <v>122</v>
      </c>
      <c r="E23" s="204" t="s">
        <v>268</v>
      </c>
      <c r="F23" s="159"/>
      <c r="G23" s="160">
        <f>IF($F$11="","",$F$11)</f>
        <v>0</v>
      </c>
      <c r="H23" s="161" t="str">
        <f t="shared" ref="H23:H33" si="6">IFERROR(IF(COUNT(F23,G23)=2,F23/G23,""),"---")</f>
        <v/>
      </c>
      <c r="I23" s="162" t="str">
        <f t="shared" si="1"/>
        <v>Indikator unvollständig</v>
      </c>
      <c r="J23" s="4"/>
      <c r="K23" s="5"/>
      <c r="L23" s="19"/>
      <c r="N23" s="236">
        <v>1</v>
      </c>
      <c r="O23" s="163">
        <v>0</v>
      </c>
      <c r="P23" s="163">
        <v>1</v>
      </c>
    </row>
    <row r="24" spans="1:18" ht="40.5" customHeight="1" thickBot="1" x14ac:dyDescent="0.25">
      <c r="C24" s="367" t="s">
        <v>158</v>
      </c>
      <c r="D24" s="203" t="s">
        <v>120</v>
      </c>
      <c r="E24" s="204" t="s">
        <v>154</v>
      </c>
      <c r="F24" s="159"/>
      <c r="G24" s="160">
        <f>IF($F$9="","",$F$9)</f>
        <v>0</v>
      </c>
      <c r="H24" s="161" t="str">
        <f t="shared" si="6"/>
        <v/>
      </c>
      <c r="I24" s="162" t="str">
        <f t="shared" si="1"/>
        <v>Indikator unvollständig</v>
      </c>
      <c r="J24" s="4"/>
      <c r="K24" s="5"/>
      <c r="L24" s="19"/>
      <c r="M24" s="235">
        <v>9.9989999999999996E-2</v>
      </c>
      <c r="N24" s="235"/>
      <c r="O24" s="163">
        <v>0</v>
      </c>
      <c r="P24" s="163">
        <v>1</v>
      </c>
    </row>
    <row r="25" spans="1:18" ht="40.5" customHeight="1" thickBot="1" x14ac:dyDescent="0.25">
      <c r="C25" s="368"/>
      <c r="D25" s="263" t="s">
        <v>272</v>
      </c>
      <c r="E25" s="204" t="s">
        <v>155</v>
      </c>
      <c r="F25" s="159"/>
      <c r="G25" s="160">
        <f>IF($F$9="","",$F$9)</f>
        <v>0</v>
      </c>
      <c r="H25" s="161" t="str">
        <f t="shared" si="6"/>
        <v/>
      </c>
      <c r="I25" s="162" t="str">
        <f t="shared" si="1"/>
        <v>Indikator unvollständig</v>
      </c>
      <c r="J25" s="4"/>
      <c r="K25" s="5"/>
      <c r="L25" s="19"/>
      <c r="O25" s="163">
        <v>0</v>
      </c>
      <c r="P25" s="163">
        <v>1</v>
      </c>
      <c r="Q25" s="91"/>
      <c r="R25" s="91" t="s">
        <v>23</v>
      </c>
    </row>
    <row r="26" spans="1:18" ht="41.25" customHeight="1" thickBot="1" x14ac:dyDescent="0.25">
      <c r="C26" s="367" t="s">
        <v>159</v>
      </c>
      <c r="D26" s="203" t="s">
        <v>120</v>
      </c>
      <c r="E26" s="204" t="s">
        <v>156</v>
      </c>
      <c r="F26" s="159"/>
      <c r="G26" s="160">
        <f>IF($F$10="","",$F$10)</f>
        <v>0</v>
      </c>
      <c r="H26" s="161" t="str">
        <f t="shared" si="6"/>
        <v/>
      </c>
      <c r="I26" s="162" t="str">
        <f t="shared" si="1"/>
        <v>Indikator unvollständig</v>
      </c>
      <c r="J26" s="4"/>
      <c r="K26" s="5"/>
      <c r="L26" s="19"/>
      <c r="M26" s="235">
        <v>1.9990000000000001E-2</v>
      </c>
      <c r="O26" s="163">
        <v>0</v>
      </c>
      <c r="P26" s="163">
        <v>1</v>
      </c>
    </row>
    <row r="27" spans="1:18" ht="41.25" customHeight="1" thickBot="1" x14ac:dyDescent="0.25">
      <c r="C27" s="368"/>
      <c r="D27" s="263" t="s">
        <v>272</v>
      </c>
      <c r="E27" s="204" t="s">
        <v>155</v>
      </c>
      <c r="F27" s="159"/>
      <c r="G27" s="160">
        <f>IF($F$10="","",$F$10)</f>
        <v>0</v>
      </c>
      <c r="H27" s="161" t="str">
        <f t="shared" si="6"/>
        <v/>
      </c>
      <c r="I27" s="162" t="str">
        <f t="shared" si="1"/>
        <v>Indikator unvollständig</v>
      </c>
      <c r="J27" s="4"/>
      <c r="K27" s="5"/>
      <c r="L27" s="19"/>
      <c r="O27" s="163">
        <v>0</v>
      </c>
      <c r="P27" s="163">
        <v>1</v>
      </c>
      <c r="R27" s="91" t="s">
        <v>23</v>
      </c>
    </row>
    <row r="28" spans="1:18" ht="26.25" thickBot="1" x14ac:dyDescent="0.25">
      <c r="C28" s="367" t="s">
        <v>160</v>
      </c>
      <c r="D28" s="203" t="s">
        <v>120</v>
      </c>
      <c r="E28" s="204" t="s">
        <v>157</v>
      </c>
      <c r="F28" s="159"/>
      <c r="G28" s="160">
        <f>IF($F$9="","",$F$9)</f>
        <v>0</v>
      </c>
      <c r="H28" s="161" t="str">
        <f t="shared" si="6"/>
        <v/>
      </c>
      <c r="I28" s="162" t="str">
        <f t="shared" si="1"/>
        <v>Indikator unvollständig</v>
      </c>
      <c r="J28" s="4"/>
      <c r="K28" s="5"/>
      <c r="L28" s="19"/>
      <c r="M28" s="235">
        <v>0.14999000000000001</v>
      </c>
      <c r="O28" s="163">
        <v>0</v>
      </c>
      <c r="P28" s="163">
        <v>1</v>
      </c>
    </row>
    <row r="29" spans="1:18" ht="26.25" thickBot="1" x14ac:dyDescent="0.25">
      <c r="C29" s="368"/>
      <c r="D29" s="263" t="s">
        <v>272</v>
      </c>
      <c r="E29" s="204" t="s">
        <v>155</v>
      </c>
      <c r="F29" s="159"/>
      <c r="G29" s="160">
        <f>IF($F$9="","",$F$9)</f>
        <v>0</v>
      </c>
      <c r="H29" s="161" t="str">
        <f t="shared" si="6"/>
        <v/>
      </c>
      <c r="I29" s="162" t="str">
        <f t="shared" si="1"/>
        <v>Indikator unvollständig</v>
      </c>
      <c r="J29" s="4"/>
      <c r="K29" s="5"/>
      <c r="L29" s="19"/>
      <c r="O29" s="163">
        <v>0</v>
      </c>
      <c r="P29" s="163">
        <v>1</v>
      </c>
      <c r="R29" s="91" t="s">
        <v>23</v>
      </c>
    </row>
    <row r="30" spans="1:18" ht="26.25" thickBot="1" x14ac:dyDescent="0.25">
      <c r="C30" s="367" t="s">
        <v>161</v>
      </c>
      <c r="D30" s="203" t="s">
        <v>120</v>
      </c>
      <c r="E30" s="204" t="s">
        <v>157</v>
      </c>
      <c r="F30" s="159"/>
      <c r="G30" s="160">
        <f>IF($F$10="","",$F$10)</f>
        <v>0</v>
      </c>
      <c r="H30" s="161" t="str">
        <f t="shared" si="6"/>
        <v/>
      </c>
      <c r="I30" s="162" t="str">
        <f t="shared" si="1"/>
        <v>Indikator unvollständig</v>
      </c>
      <c r="J30" s="4"/>
      <c r="K30" s="5"/>
      <c r="L30" s="19"/>
      <c r="M30" s="235">
        <v>0.14999000000000001</v>
      </c>
      <c r="O30" s="163">
        <v>0</v>
      </c>
      <c r="P30" s="163">
        <v>1</v>
      </c>
    </row>
    <row r="31" spans="1:18" ht="26.25" thickBot="1" x14ac:dyDescent="0.25">
      <c r="C31" s="368"/>
      <c r="D31" s="263" t="s">
        <v>272</v>
      </c>
      <c r="E31" s="204" t="s">
        <v>155</v>
      </c>
      <c r="F31" s="159"/>
      <c r="G31" s="160">
        <f>IF($F$10="","",$F$10)</f>
        <v>0</v>
      </c>
      <c r="H31" s="161" t="str">
        <f t="shared" si="6"/>
        <v/>
      </c>
      <c r="I31" s="162" t="str">
        <f t="shared" si="1"/>
        <v>Indikator unvollständig</v>
      </c>
      <c r="J31" s="4"/>
      <c r="K31" s="5"/>
      <c r="L31" s="19"/>
      <c r="O31" s="163">
        <v>0</v>
      </c>
      <c r="P31" s="163">
        <v>1</v>
      </c>
      <c r="R31" s="91" t="s">
        <v>23</v>
      </c>
    </row>
    <row r="32" spans="1:18" ht="26.25" thickBot="1" x14ac:dyDescent="0.25">
      <c r="C32" s="262" t="s">
        <v>270</v>
      </c>
      <c r="D32" s="203" t="s">
        <v>276</v>
      </c>
      <c r="E32" s="204" t="s">
        <v>157</v>
      </c>
      <c r="F32" s="159"/>
      <c r="G32" s="160">
        <f>IF($F$9="","",$F$9)</f>
        <v>0</v>
      </c>
      <c r="H32" s="161" t="str">
        <f t="shared" si="6"/>
        <v/>
      </c>
      <c r="I32" s="162" t="str">
        <f t="shared" si="1"/>
        <v>Indikator unvollständig</v>
      </c>
      <c r="J32" s="4"/>
      <c r="K32" s="5"/>
      <c r="L32" s="19"/>
      <c r="M32" s="235">
        <v>0.14999000000000001</v>
      </c>
      <c r="O32" s="163">
        <v>0</v>
      </c>
      <c r="P32" s="163">
        <v>1</v>
      </c>
    </row>
    <row r="33" spans="3:17" ht="26.25" thickBot="1" x14ac:dyDescent="0.25">
      <c r="C33" s="262" t="s">
        <v>271</v>
      </c>
      <c r="D33" s="203" t="s">
        <v>276</v>
      </c>
      <c r="E33" s="204" t="s">
        <v>157</v>
      </c>
      <c r="F33" s="159"/>
      <c r="G33" s="160">
        <f>IF($F$10="","",$F$10)</f>
        <v>0</v>
      </c>
      <c r="H33" s="161" t="str">
        <f t="shared" si="6"/>
        <v/>
      </c>
      <c r="I33" s="162" t="str">
        <f t="shared" si="1"/>
        <v>Indikator unvollständig</v>
      </c>
      <c r="J33" s="4"/>
      <c r="K33" s="5"/>
      <c r="L33" s="19"/>
      <c r="M33" s="235">
        <v>0.14999000000000001</v>
      </c>
      <c r="O33" s="163">
        <v>0</v>
      </c>
      <c r="P33" s="163">
        <v>1</v>
      </c>
    </row>
    <row r="34" spans="3:17" x14ac:dyDescent="0.2">
      <c r="C34" s="239" t="s">
        <v>170</v>
      </c>
      <c r="D34" s="241"/>
      <c r="E34" s="242"/>
      <c r="F34" s="20"/>
      <c r="G34" s="243"/>
      <c r="H34" s="224"/>
      <c r="I34" s="217"/>
      <c r="J34" s="218"/>
      <c r="K34" s="219"/>
      <c r="L34" s="219"/>
      <c r="P34" s="163"/>
      <c r="Q34" s="163"/>
    </row>
    <row r="35" spans="3:17" x14ac:dyDescent="0.2">
      <c r="C35" s="239" t="s">
        <v>171</v>
      </c>
      <c r="D35" s="19"/>
      <c r="E35" s="19"/>
      <c r="F35" s="20"/>
      <c r="G35" s="20"/>
      <c r="H35" s="20"/>
      <c r="I35" s="20"/>
      <c r="J35" s="19"/>
      <c r="K35" s="19"/>
      <c r="L35" s="19"/>
      <c r="P35" s="240"/>
    </row>
    <row r="36" spans="3:17" x14ac:dyDescent="0.2">
      <c r="C36" s="239" t="s">
        <v>172</v>
      </c>
      <c r="D36" s="19"/>
      <c r="E36" s="19"/>
      <c r="F36" s="20"/>
      <c r="G36" s="20"/>
      <c r="H36" s="20"/>
      <c r="I36" s="20"/>
      <c r="J36" s="19"/>
      <c r="K36" s="19"/>
      <c r="L36" s="19"/>
    </row>
    <row r="1048573" x14ac:dyDescent="0.2"/>
    <row r="1048574" x14ac:dyDescent="0.2"/>
    <row r="1048575" x14ac:dyDescent="0.2"/>
    <row r="1048576" x14ac:dyDescent="0.2"/>
  </sheetData>
  <sheetProtection algorithmName="SHA-512" hashValue="Aw4mLEbwFz3T++gwXoNKjycAUYNTk8lwWYpaTjwhR/ZYHjGuvg9UONioI6sI+cmghdTRAelBa6ofI3wS6YDEbQ==" saltValue="Fs+E517Lw1Uo7cixFDKO2w==" spinCount="100000" sheet="1" selectLockedCells="1"/>
  <mergeCells count="10">
    <mergeCell ref="C5:K5"/>
    <mergeCell ref="C4:I4"/>
    <mergeCell ref="F9:G9"/>
    <mergeCell ref="F10:G10"/>
    <mergeCell ref="K9:L11"/>
    <mergeCell ref="C24:C25"/>
    <mergeCell ref="C26:C27"/>
    <mergeCell ref="C28:C29"/>
    <mergeCell ref="C30:C31"/>
    <mergeCell ref="F11:G11"/>
  </mergeCells>
  <conditionalFormatting sqref="F17:F33">
    <cfRule type="containsBlanks" dxfId="9" priority="539">
      <formula>LEN(TRIM(F17))=0</formula>
    </cfRule>
  </conditionalFormatting>
  <conditionalFormatting sqref="I14:I15 I17:I34">
    <cfRule type="cellIs" dxfId="8" priority="231" operator="equal">
      <formula>"Eingabe nicht korrekt"</formula>
    </cfRule>
    <cfRule type="cellIs" dxfId="7" priority="232" operator="equal">
      <formula>"Sollvorgabe nicht erfüllt"</formula>
    </cfRule>
    <cfRule type="cellIs" dxfId="6" priority="233" operator="equal">
      <formula>"Indikator unvollständig"</formula>
    </cfRule>
  </conditionalFormatting>
  <conditionalFormatting sqref="J14:J15 J17:J34">
    <cfRule type="expression" dxfId="5" priority="229">
      <formula>(ISBLANK(J14)=FALSE)</formula>
    </cfRule>
    <cfRule type="expression" dxfId="0" priority="230">
      <formula>OR(I14="Kennzahl unvollständig",I14="Sollvorgabe nicht erfüllt",I14="Wert-Begründung")</formula>
    </cfRule>
    <cfRule type="notContainsBlanks" dxfId="4" priority="235">
      <formula>LEN(TRIM(J14))&gt;0</formula>
    </cfRule>
  </conditionalFormatting>
  <conditionalFormatting sqref="J9">
    <cfRule type="cellIs" dxfId="3" priority="3" operator="greaterThan">
      <formula>0</formula>
    </cfRule>
  </conditionalFormatting>
  <conditionalFormatting sqref="J10">
    <cfRule type="cellIs" dxfId="2" priority="2" operator="greaterThan">
      <formula>0</formula>
    </cfRule>
  </conditionalFormatting>
  <conditionalFormatting sqref="J11">
    <cfRule type="expression" dxfId="1" priority="1">
      <formula>$J$9+$J$10=0</formula>
    </cfRule>
  </conditionalFormatting>
  <dataValidations count="3">
    <dataValidation type="whole" operator="greaterThanOrEqual" allowBlank="1" showInputMessage="1" showErrorMessage="1" error="Eingabe einer ganzen Zahl." sqref="F14 F8 F17:F35" xr:uid="{00000000-0002-0000-0400-000000000000}">
      <formula1>0</formula1>
    </dataValidation>
    <dataValidation operator="greaterThanOrEqual" allowBlank="1" showInputMessage="1" error="Eingabe einer ganzen Zahl." sqref="F11:F12" xr:uid="{00000000-0002-0000-0400-000003000000}"/>
    <dataValidation type="textLength" operator="lessThanOrEqual" allowBlank="1" showInputMessage="1" showErrorMessage="1" error="Textlänge auf 1000 Zeichen begrenzt." sqref="J34:L35 J14:K15 J17:K33" xr:uid="{00000000-0002-0000-0400-000001000000}">
      <formula1>1000</formula1>
    </dataValidation>
  </dataValidations>
  <hyperlinks>
    <hyperlink ref="J2" location="'Vorwort &amp; Inhaltsverzeichnis'!C43" display="zurück zum Inhaltsverzeichnis" xr:uid="{00000000-0004-0000-0400-000000000000}"/>
  </hyperlinks>
  <pageMargins left="0.7" right="0.7" top="0.78740157499999996" bottom="0.78740157499999996" header="0.3" footer="0.3"/>
  <pageSetup paperSize="9" scale="61" fitToHeight="0" orientation="landscape" r:id="rId1"/>
  <ignoredErrors>
    <ignoredError sqref="G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39"/>
  <sheetViews>
    <sheetView workbookViewId="0">
      <selection activeCell="B40" sqref="B40"/>
    </sheetView>
  </sheetViews>
  <sheetFormatPr baseColWidth="10" defaultColWidth="10.85546875" defaultRowHeight="12.75" x14ac:dyDescent="0.2"/>
  <cols>
    <col min="1" max="1" width="10.85546875" style="61"/>
    <col min="2" max="2" width="28.140625" style="61" bestFit="1" customWidth="1"/>
    <col min="3" max="3" width="12.28515625" style="61" bestFit="1" customWidth="1"/>
    <col min="4" max="4" width="12" style="61" bestFit="1" customWidth="1"/>
    <col min="5" max="5" width="24.85546875" style="61" bestFit="1" customWidth="1"/>
    <col min="6" max="6" width="35.140625" style="61" bestFit="1" customWidth="1"/>
    <col min="7" max="9" width="10.85546875" style="61"/>
    <col min="10" max="10" width="21.85546875" style="61" bestFit="1" customWidth="1"/>
    <col min="11" max="11" width="20.140625" style="61" customWidth="1"/>
    <col min="12" max="12" width="10.85546875" style="61"/>
    <col min="13" max="13" width="63.5703125" style="61" bestFit="1" customWidth="1"/>
    <col min="14" max="16384" width="10.85546875" style="61"/>
  </cols>
  <sheetData>
    <row r="1" spans="1:16" x14ac:dyDescent="0.2">
      <c r="J1" s="12"/>
      <c r="K1" s="12"/>
      <c r="M1" s="12" t="s">
        <v>54</v>
      </c>
      <c r="P1" s="12"/>
    </row>
    <row r="2" spans="1:16" x14ac:dyDescent="0.2">
      <c r="J2" s="6"/>
      <c r="K2" s="182"/>
      <c r="M2" s="10" t="s">
        <v>55</v>
      </c>
    </row>
    <row r="3" spans="1:16" x14ac:dyDescent="0.2">
      <c r="B3" s="6"/>
      <c r="C3" s="6"/>
      <c r="D3" s="7"/>
      <c r="E3" s="7"/>
      <c r="F3" s="6"/>
      <c r="G3" s="6"/>
      <c r="J3" s="6"/>
      <c r="K3" s="182"/>
      <c r="M3" s="10" t="s">
        <v>56</v>
      </c>
      <c r="P3" s="61" t="str">
        <f>IF('Allgemeine Angaben'!$J$8=Hilfstabelle!$D$4,"","HO")</f>
        <v>HO</v>
      </c>
    </row>
    <row r="4" spans="1:16" x14ac:dyDescent="0.2">
      <c r="C4" s="12" t="s">
        <v>71</v>
      </c>
      <c r="D4" s="60" t="s">
        <v>14</v>
      </c>
      <c r="E4" s="95" t="s">
        <v>95</v>
      </c>
      <c r="F4" s="82" t="s">
        <v>93</v>
      </c>
      <c r="G4" s="6"/>
      <c r="J4" s="6"/>
      <c r="K4" s="183"/>
      <c r="M4" s="82" t="s">
        <v>74</v>
      </c>
    </row>
    <row r="5" spans="1:16" x14ac:dyDescent="0.2">
      <c r="A5" s="12" t="s">
        <v>70</v>
      </c>
      <c r="B5" s="11" t="str">
        <f>IF('Allgemeine Angaben'!$J$8=Hilfstabelle!$D$4,"HO","SHO")</f>
        <v>SHO</v>
      </c>
      <c r="C5" s="6"/>
      <c r="D5" s="60" t="s">
        <v>15</v>
      </c>
      <c r="F5" s="82" t="s">
        <v>96</v>
      </c>
      <c r="G5" s="6"/>
      <c r="J5" s="6"/>
      <c r="K5" s="182"/>
      <c r="M5" s="10" t="s">
        <v>57</v>
      </c>
    </row>
    <row r="6" spans="1:16" x14ac:dyDescent="0.2">
      <c r="A6" s="6"/>
      <c r="B6" s="11" t="str">
        <f>IF('Allgemeine Angaben'!$J$8=Hilfstabelle!$D$4,"","HO")</f>
        <v>HO</v>
      </c>
      <c r="C6" s="6"/>
      <c r="D6" s="10"/>
      <c r="F6" s="82" t="s">
        <v>94</v>
      </c>
      <c r="G6" s="6"/>
      <c r="J6" s="6"/>
      <c r="K6" s="6"/>
      <c r="M6" s="10"/>
    </row>
    <row r="7" spans="1:16" x14ac:dyDescent="0.2">
      <c r="A7" s="6"/>
      <c r="B7" s="82" t="s">
        <v>281</v>
      </c>
      <c r="C7" s="6"/>
      <c r="D7" s="6"/>
      <c r="F7" s="10"/>
      <c r="G7" s="6"/>
      <c r="J7" s="12" t="s">
        <v>51</v>
      </c>
      <c r="K7" s="12" t="s">
        <v>59</v>
      </c>
      <c r="L7" s="12" t="s">
        <v>50</v>
      </c>
      <c r="M7" s="12" t="s">
        <v>58</v>
      </c>
    </row>
    <row r="8" spans="1:16" x14ac:dyDescent="0.2">
      <c r="A8" s="6"/>
      <c r="B8" s="8"/>
      <c r="C8" s="6"/>
      <c r="D8" s="7"/>
      <c r="F8" s="6"/>
      <c r="G8" s="6"/>
      <c r="J8" s="64" t="str">
        <f>IF('Allgemeine Angaben'!G19="","",'Allgemeine Angaben'!G19)</f>
        <v/>
      </c>
      <c r="K8" s="10" t="str">
        <f>IF('Allgemeine Angaben'!E19&lt;&gt;"",COUNTA('Allgemeine Angaben'!$E$19:E19),"")</f>
        <v/>
      </c>
      <c r="L8" s="65" t="str">
        <f>IF('Allgemeine Angaben'!E19="","",'Allgemeine Angaben'!E19)</f>
        <v/>
      </c>
      <c r="M8" s="10" t="str">
        <f>IFERROR(VLOOKUP(ROW(A1),$K$8:$L$32,2,0),"")</f>
        <v/>
      </c>
    </row>
    <row r="9" spans="1:16" x14ac:dyDescent="0.2">
      <c r="B9" s="6"/>
      <c r="C9" s="6"/>
      <c r="D9" s="7"/>
      <c r="F9" s="6"/>
      <c r="G9" s="6"/>
      <c r="J9" s="64" t="str">
        <f>IF('Allgemeine Angaben'!G20="","",'Allgemeine Angaben'!G20)</f>
        <v/>
      </c>
      <c r="K9" s="10" t="str">
        <f>IF('Allgemeine Angaben'!E20&lt;&gt;"",COUNTA('Allgemeine Angaben'!$E$19:E20),"")</f>
        <v/>
      </c>
      <c r="L9" s="65" t="str">
        <f>IF('Allgemeine Angaben'!E20="","",'Allgemeine Angaben'!E20)</f>
        <v/>
      </c>
      <c r="M9" s="10" t="str">
        <f>IFERROR(VLOOKUP(ROW(A2),$K$8:$L$32,2,0),"")</f>
        <v/>
      </c>
    </row>
    <row r="10" spans="1:16" x14ac:dyDescent="0.2">
      <c r="A10" s="12" t="s">
        <v>36</v>
      </c>
      <c r="B10" s="10"/>
      <c r="C10" s="6"/>
      <c r="D10" s="7"/>
      <c r="F10" s="6"/>
      <c r="G10" s="6"/>
      <c r="J10" s="64" t="str">
        <f>IF('Allgemeine Angaben'!G21="","",'Allgemeine Angaben'!G21)</f>
        <v/>
      </c>
      <c r="K10" s="10" t="str">
        <f>IF('Allgemeine Angaben'!E21&lt;&gt;"",COUNTA('Allgemeine Angaben'!$E$19:E21),"")</f>
        <v/>
      </c>
      <c r="L10" s="65" t="str">
        <f>IF('Allgemeine Angaben'!E21="","",'Allgemeine Angaben'!E21)</f>
        <v/>
      </c>
      <c r="M10" s="10" t="str">
        <f>IFERROR(VLOOKUP(ROW(A3),$K$8:$L$32,2,0),"")</f>
        <v/>
      </c>
    </row>
    <row r="11" spans="1:16" x14ac:dyDescent="0.2">
      <c r="B11" s="11" t="s">
        <v>23</v>
      </c>
      <c r="C11" s="6"/>
      <c r="D11" s="6"/>
      <c r="E11" s="6"/>
      <c r="F11" s="6"/>
      <c r="G11" s="6"/>
      <c r="J11" s="64" t="str">
        <f>IF('Allgemeine Angaben'!G22="","",'Allgemeine Angaben'!G22)</f>
        <v/>
      </c>
      <c r="K11" s="10" t="str">
        <f>IF('Allgemeine Angaben'!E22&lt;&gt;"",COUNTA('Allgemeine Angaben'!$E$19:E22),"")</f>
        <v/>
      </c>
      <c r="L11" s="65" t="str">
        <f>IF('Allgemeine Angaben'!E22="","",'Allgemeine Angaben'!E22)</f>
        <v/>
      </c>
      <c r="M11" s="10" t="str">
        <f>IFERROR(VLOOKUP(ROW(#REF!),$K$8:$L$32,2,0),"")</f>
        <v/>
      </c>
    </row>
    <row r="12" spans="1:16" x14ac:dyDescent="0.2">
      <c r="C12" s="6"/>
      <c r="D12" s="6"/>
      <c r="E12" s="6"/>
      <c r="F12" s="6"/>
      <c r="G12" s="6"/>
      <c r="J12" s="64" t="str">
        <f>IF('Allgemeine Angaben'!G23="","",'Allgemeine Angaben'!G23)</f>
        <v/>
      </c>
      <c r="K12" s="10" t="str">
        <f>IF('Allgemeine Angaben'!E23&lt;&gt;"",COUNTA('Allgemeine Angaben'!$E$19:E23),"")</f>
        <v/>
      </c>
      <c r="L12" s="65" t="str">
        <f>IF('Allgemeine Angaben'!E23="","",'Allgemeine Angaben'!E23)</f>
        <v/>
      </c>
      <c r="M12" s="10" t="str">
        <f t="shared" ref="M12:M17" si="0">IFERROR(VLOOKUP(ROW(A5),$K$8:$L$32,2,0),"")</f>
        <v/>
      </c>
    </row>
    <row r="13" spans="1:16" x14ac:dyDescent="0.2">
      <c r="C13" s="6"/>
      <c r="D13" s="6"/>
      <c r="E13" s="6"/>
      <c r="F13" s="6"/>
      <c r="G13" s="6"/>
      <c r="J13" s="64" t="str">
        <f>IF('Allgemeine Angaben'!G24="","",'Allgemeine Angaben'!G24)</f>
        <v/>
      </c>
      <c r="K13" s="10" t="str">
        <f>IF('Allgemeine Angaben'!E24&lt;&gt;"",COUNTA('Allgemeine Angaben'!$E$19:E24),"")</f>
        <v/>
      </c>
      <c r="L13" s="65" t="str">
        <f>IF('Allgemeine Angaben'!E24="","",'Allgemeine Angaben'!E24)</f>
        <v/>
      </c>
      <c r="M13" s="10" t="str">
        <f t="shared" si="0"/>
        <v/>
      </c>
    </row>
    <row r="14" spans="1:16" x14ac:dyDescent="0.2">
      <c r="A14" s="12" t="s">
        <v>36</v>
      </c>
      <c r="B14" s="10" t="s">
        <v>17</v>
      </c>
      <c r="C14" s="6"/>
      <c r="D14" s="6"/>
      <c r="E14" s="6"/>
      <c r="F14" s="6"/>
      <c r="G14" s="6"/>
      <c r="J14" s="64" t="str">
        <f>IF('Allgemeine Angaben'!G25="","",'Allgemeine Angaben'!G25)</f>
        <v/>
      </c>
      <c r="K14" s="10" t="str">
        <f>IF('Allgemeine Angaben'!E25&lt;&gt;"",COUNTA('Allgemeine Angaben'!$E$19:E25),"")</f>
        <v/>
      </c>
      <c r="L14" s="65" t="str">
        <f>IF('Allgemeine Angaben'!E25="","",'Allgemeine Angaben'!E25)</f>
        <v/>
      </c>
      <c r="M14" s="10" t="str">
        <f t="shared" si="0"/>
        <v/>
      </c>
    </row>
    <row r="15" spans="1:16" x14ac:dyDescent="0.2">
      <c r="B15" s="10" t="s">
        <v>18</v>
      </c>
      <c r="C15" s="6"/>
      <c r="D15" s="12"/>
      <c r="E15" s="6"/>
      <c r="F15" s="6"/>
      <c r="G15" s="6"/>
      <c r="J15" s="64" t="str">
        <f>IF('Allgemeine Angaben'!G26="","",'Allgemeine Angaben'!G26)</f>
        <v/>
      </c>
      <c r="K15" s="10" t="str">
        <f>IF('Allgemeine Angaben'!E26&lt;&gt;"",COUNTA('Allgemeine Angaben'!$E$19:E26),"")</f>
        <v/>
      </c>
      <c r="L15" s="65" t="str">
        <f>IF('Allgemeine Angaben'!E26="","",'Allgemeine Angaben'!E26)</f>
        <v/>
      </c>
      <c r="M15" s="10" t="str">
        <f t="shared" si="0"/>
        <v/>
      </c>
    </row>
    <row r="16" spans="1:16" x14ac:dyDescent="0.2">
      <c r="B16" s="10"/>
      <c r="C16" s="6"/>
      <c r="D16" s="6"/>
      <c r="E16" s="6"/>
      <c r="F16" s="6"/>
      <c r="G16" s="6"/>
      <c r="J16" s="64" t="str">
        <f>IF('Allgemeine Angaben'!G27="","",'Allgemeine Angaben'!G27)</f>
        <v/>
      </c>
      <c r="K16" s="10" t="str">
        <f>IF('Allgemeine Angaben'!E27&lt;&gt;"",COUNTA('Allgemeine Angaben'!$E$19:E27),"")</f>
        <v/>
      </c>
      <c r="L16" s="65" t="str">
        <f>IF('Allgemeine Angaben'!E27="","",'Allgemeine Angaben'!E27)</f>
        <v/>
      </c>
      <c r="M16" s="10" t="str">
        <f t="shared" si="0"/>
        <v/>
      </c>
    </row>
    <row r="17" spans="1:13" x14ac:dyDescent="0.2">
      <c r="B17" s="6"/>
      <c r="C17" s="6"/>
      <c r="D17" s="6"/>
      <c r="E17" s="6"/>
      <c r="F17" s="6"/>
      <c r="G17" s="6"/>
      <c r="J17" s="184" t="str">
        <f>IF('Allgemeine Angaben'!G28="","",'Allgemeine Angaben'!G28)</f>
        <v/>
      </c>
      <c r="K17" s="185" t="str">
        <f>IF('Allgemeine Angaben'!E28&lt;&gt;"",COUNTA('Allgemeine Angaben'!$E$19:E28),"")</f>
        <v/>
      </c>
      <c r="L17" s="186" t="str">
        <f>IF('Allgemeine Angaben'!E28="","",'Allgemeine Angaben'!E28)</f>
        <v/>
      </c>
      <c r="M17" s="185" t="str">
        <f t="shared" si="0"/>
        <v/>
      </c>
    </row>
    <row r="18" spans="1:13" x14ac:dyDescent="0.2">
      <c r="D18" s="12" t="s">
        <v>60</v>
      </c>
      <c r="E18" s="10" t="s">
        <v>61</v>
      </c>
      <c r="J18" s="187"/>
      <c r="K18" s="6"/>
      <c r="L18" s="188"/>
      <c r="M18" s="6"/>
    </row>
    <row r="19" spans="1:13" x14ac:dyDescent="0.2">
      <c r="E19" s="10" t="s">
        <v>62</v>
      </c>
      <c r="J19" s="187"/>
      <c r="K19" s="6"/>
      <c r="L19" s="188"/>
      <c r="M19" s="6"/>
    </row>
    <row r="20" spans="1:13" x14ac:dyDescent="0.2">
      <c r="E20" s="10" t="s">
        <v>63</v>
      </c>
      <c r="J20" s="187"/>
      <c r="K20" s="6"/>
      <c r="L20" s="188"/>
      <c r="M20" s="6"/>
    </row>
    <row r="21" spans="1:13" x14ac:dyDescent="0.2">
      <c r="E21" s="10" t="s">
        <v>64</v>
      </c>
      <c r="J21" s="187"/>
      <c r="K21" s="6"/>
      <c r="L21" s="188"/>
      <c r="M21" s="6"/>
    </row>
    <row r="22" spans="1:13" x14ac:dyDescent="0.2">
      <c r="E22" s="63" t="s">
        <v>65</v>
      </c>
      <c r="J22" s="187"/>
      <c r="K22" s="6"/>
      <c r="L22" s="188"/>
      <c r="M22" s="6"/>
    </row>
    <row r="23" spans="1:13" x14ac:dyDescent="0.2">
      <c r="E23" s="63"/>
      <c r="J23" s="187"/>
      <c r="K23" s="6"/>
      <c r="L23" s="188"/>
      <c r="M23" s="6"/>
    </row>
    <row r="24" spans="1:13" x14ac:dyDescent="0.2">
      <c r="E24" s="255"/>
      <c r="J24" s="187"/>
      <c r="K24" s="6"/>
      <c r="L24" s="188"/>
      <c r="M24" s="6"/>
    </row>
    <row r="25" spans="1:13" x14ac:dyDescent="0.2">
      <c r="J25" s="187"/>
      <c r="K25" s="6"/>
      <c r="L25" s="188"/>
      <c r="M25" s="6"/>
    </row>
    <row r="26" spans="1:13" x14ac:dyDescent="0.2">
      <c r="A26" s="62" t="s">
        <v>37</v>
      </c>
      <c r="B26" s="10"/>
      <c r="D26" s="12"/>
      <c r="E26" s="181"/>
      <c r="J26" s="187"/>
      <c r="K26" s="6"/>
      <c r="L26" s="188"/>
      <c r="M26" s="6"/>
    </row>
    <row r="27" spans="1:13" x14ac:dyDescent="0.2">
      <c r="D27" s="6"/>
      <c r="E27" s="181"/>
      <c r="J27" s="187"/>
      <c r="K27" s="6"/>
      <c r="L27" s="188"/>
      <c r="M27" s="6"/>
    </row>
    <row r="28" spans="1:13" x14ac:dyDescent="0.2">
      <c r="A28" s="62" t="s">
        <v>72</v>
      </c>
      <c r="B28" s="60" t="s">
        <v>73</v>
      </c>
      <c r="D28" s="6"/>
      <c r="E28" s="6"/>
      <c r="J28" s="187"/>
      <c r="K28" s="6"/>
      <c r="L28" s="188"/>
      <c r="M28" s="6"/>
    </row>
    <row r="29" spans="1:13" x14ac:dyDescent="0.2">
      <c r="B29" s="60" t="s">
        <v>24</v>
      </c>
      <c r="J29" s="187"/>
      <c r="K29" s="6"/>
      <c r="L29" s="188"/>
      <c r="M29" s="6"/>
    </row>
    <row r="30" spans="1:13" x14ac:dyDescent="0.2">
      <c r="B30" s="60" t="s">
        <v>25</v>
      </c>
      <c r="J30" s="187"/>
      <c r="K30" s="6"/>
      <c r="L30" s="188"/>
      <c r="M30" s="6"/>
    </row>
    <row r="31" spans="1:13" x14ac:dyDescent="0.2">
      <c r="B31" s="60" t="s">
        <v>19</v>
      </c>
      <c r="J31" s="187"/>
      <c r="K31" s="6"/>
      <c r="L31" s="188"/>
      <c r="M31" s="6"/>
    </row>
    <row r="32" spans="1:13" x14ac:dyDescent="0.2">
      <c r="B32" s="60" t="s">
        <v>20</v>
      </c>
      <c r="J32" s="187"/>
      <c r="K32" s="6"/>
      <c r="L32" s="188"/>
      <c r="M32" s="6"/>
    </row>
    <row r="33" spans="2:11" x14ac:dyDescent="0.2">
      <c r="B33" s="60" t="s">
        <v>21</v>
      </c>
      <c r="J33" s="66"/>
      <c r="K33" s="67"/>
    </row>
    <row r="34" spans="2:11" x14ac:dyDescent="0.2">
      <c r="B34" s="60" t="s">
        <v>22</v>
      </c>
    </row>
    <row r="35" spans="2:11" x14ac:dyDescent="0.2">
      <c r="B35" s="60" t="s">
        <v>261</v>
      </c>
    </row>
    <row r="36" spans="2:11" x14ac:dyDescent="0.2">
      <c r="B36" s="60" t="s">
        <v>262</v>
      </c>
    </row>
    <row r="37" spans="2:11" x14ac:dyDescent="0.2">
      <c r="B37" s="60" t="s">
        <v>296</v>
      </c>
    </row>
    <row r="38" spans="2:11" x14ac:dyDescent="0.2">
      <c r="B38" s="60" t="s">
        <v>297</v>
      </c>
    </row>
    <row r="39" spans="2:11" x14ac:dyDescent="0.2">
      <c r="B39" s="60" t="s">
        <v>298</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Y2"/>
  <sheetViews>
    <sheetView topLeftCell="CX1" zoomScale="80" zoomScaleNormal="80" workbookViewId="0">
      <selection activeCell="DO1" sqref="DO1"/>
    </sheetView>
  </sheetViews>
  <sheetFormatPr baseColWidth="10" defaultRowHeight="12" x14ac:dyDescent="0.2"/>
  <cols>
    <col min="1" max="3" width="11.42578125" style="42" customWidth="1"/>
    <col min="4" max="4" width="12.28515625" style="42" customWidth="1"/>
    <col min="5" max="13" width="11.42578125" style="42" customWidth="1"/>
    <col min="14" max="14" width="12.140625" style="42" customWidth="1"/>
    <col min="15" max="92" width="11.42578125" style="42" customWidth="1"/>
    <col min="93" max="93" width="11.42578125" style="250" customWidth="1"/>
    <col min="94" max="128" width="11.42578125" style="42" customWidth="1"/>
    <col min="129" max="16384" width="11.42578125" style="42"/>
  </cols>
  <sheetData>
    <row r="1" spans="1:129" s="41" customFormat="1" ht="264" x14ac:dyDescent="0.25">
      <c r="A1" s="44" t="s">
        <v>52</v>
      </c>
      <c r="B1" s="44" t="s">
        <v>41</v>
      </c>
      <c r="C1" s="44" t="s">
        <v>125</v>
      </c>
      <c r="D1" s="44" t="s">
        <v>126</v>
      </c>
      <c r="E1" s="44" t="s">
        <v>42</v>
      </c>
      <c r="F1" s="44" t="s">
        <v>13</v>
      </c>
      <c r="G1" s="44" t="s">
        <v>43</v>
      </c>
      <c r="H1" s="44" t="s">
        <v>44</v>
      </c>
      <c r="I1" s="44" t="s">
        <v>68</v>
      </c>
      <c r="J1" s="44" t="s">
        <v>67</v>
      </c>
      <c r="K1" s="44" t="s">
        <v>109</v>
      </c>
      <c r="L1" s="44" t="s">
        <v>45</v>
      </c>
      <c r="M1" s="44" t="s">
        <v>46</v>
      </c>
      <c r="N1" s="44" t="s">
        <v>47</v>
      </c>
      <c r="O1" s="44" t="s">
        <v>263</v>
      </c>
      <c r="P1" s="44" t="s">
        <v>265</v>
      </c>
      <c r="Q1" s="194" t="s">
        <v>266</v>
      </c>
      <c r="R1" s="194" t="s">
        <v>264</v>
      </c>
      <c r="S1" s="194" t="s">
        <v>267</v>
      </c>
      <c r="T1" s="194" t="s">
        <v>108</v>
      </c>
      <c r="U1" s="44" t="s">
        <v>127</v>
      </c>
      <c r="V1" s="44" t="s">
        <v>128</v>
      </c>
      <c r="W1" s="44" t="s">
        <v>129</v>
      </c>
      <c r="X1" s="44" t="s">
        <v>130</v>
      </c>
      <c r="Y1" s="44" t="s">
        <v>131</v>
      </c>
      <c r="Z1" s="44" t="s">
        <v>255</v>
      </c>
      <c r="AA1" s="44" t="s">
        <v>182</v>
      </c>
      <c r="AB1" s="44" t="s">
        <v>183</v>
      </c>
      <c r="AC1" s="44" t="s">
        <v>184</v>
      </c>
      <c r="AD1" s="44" t="s">
        <v>185</v>
      </c>
      <c r="AE1" s="44" t="s">
        <v>186</v>
      </c>
      <c r="AF1" s="44" t="s">
        <v>187</v>
      </c>
      <c r="AG1" s="44" t="s">
        <v>176</v>
      </c>
      <c r="AH1" s="44" t="s">
        <v>177</v>
      </c>
      <c r="AI1" s="44" t="s">
        <v>178</v>
      </c>
      <c r="AJ1" s="44" t="s">
        <v>179</v>
      </c>
      <c r="AK1" s="44" t="s">
        <v>180</v>
      </c>
      <c r="AL1" s="44" t="s">
        <v>181</v>
      </c>
      <c r="AM1" s="44" t="s">
        <v>188</v>
      </c>
      <c r="AN1" s="44" t="s">
        <v>189</v>
      </c>
      <c r="AO1" s="44" t="s">
        <v>190</v>
      </c>
      <c r="AP1" s="44" t="s">
        <v>191</v>
      </c>
      <c r="AQ1" s="44" t="s">
        <v>192</v>
      </c>
      <c r="AR1" s="44" t="s">
        <v>193</v>
      </c>
      <c r="AS1" s="44" t="s">
        <v>194</v>
      </c>
      <c r="AT1" s="44" t="s">
        <v>195</v>
      </c>
      <c r="AU1" s="44" t="s">
        <v>196</v>
      </c>
      <c r="AV1" s="44" t="s">
        <v>197</v>
      </c>
      <c r="AW1" s="44" t="s">
        <v>198</v>
      </c>
      <c r="AX1" s="44" t="s">
        <v>199</v>
      </c>
      <c r="AY1" s="44" t="s">
        <v>200</v>
      </c>
      <c r="AZ1" s="44" t="s">
        <v>132</v>
      </c>
      <c r="BA1" s="44" t="s">
        <v>133</v>
      </c>
      <c r="BB1" s="44" t="s">
        <v>134</v>
      </c>
      <c r="BC1" s="44" t="s">
        <v>135</v>
      </c>
      <c r="BD1" s="44" t="s">
        <v>136</v>
      </c>
      <c r="BE1" s="44" t="s">
        <v>137</v>
      </c>
      <c r="BF1" s="44" t="s">
        <v>138</v>
      </c>
      <c r="BG1" s="44" t="s">
        <v>139</v>
      </c>
      <c r="BH1" s="44" t="s">
        <v>140</v>
      </c>
      <c r="BI1" s="44" t="s">
        <v>141</v>
      </c>
      <c r="BJ1" s="44" t="s">
        <v>142</v>
      </c>
      <c r="BK1" s="44" t="s">
        <v>201</v>
      </c>
      <c r="BL1" s="44" t="s">
        <v>202</v>
      </c>
      <c r="BM1" s="44" t="s">
        <v>203</v>
      </c>
      <c r="BN1" s="44" t="s">
        <v>204</v>
      </c>
      <c r="BO1" s="44" t="s">
        <v>205</v>
      </c>
      <c r="BP1" s="44" t="s">
        <v>206</v>
      </c>
      <c r="BQ1" s="44" t="s">
        <v>207</v>
      </c>
      <c r="BR1" s="44" t="s">
        <v>208</v>
      </c>
      <c r="BS1" s="44" t="s">
        <v>209</v>
      </c>
      <c r="BT1" s="44" t="s">
        <v>210</v>
      </c>
      <c r="BU1" s="44" t="s">
        <v>211</v>
      </c>
      <c r="BV1" s="44" t="s">
        <v>212</v>
      </c>
      <c r="BW1" s="44" t="s">
        <v>213</v>
      </c>
      <c r="BX1" s="44" t="s">
        <v>214</v>
      </c>
      <c r="BY1" s="44" t="s">
        <v>215</v>
      </c>
      <c r="BZ1" s="44" t="s">
        <v>216</v>
      </c>
      <c r="CA1" s="44" t="s">
        <v>217</v>
      </c>
      <c r="CB1" s="44" t="s">
        <v>218</v>
      </c>
      <c r="CC1" s="44" t="s">
        <v>219</v>
      </c>
      <c r="CD1" s="44" t="s">
        <v>220</v>
      </c>
      <c r="CE1" s="44" t="s">
        <v>221</v>
      </c>
      <c r="CF1" s="44" t="s">
        <v>222</v>
      </c>
      <c r="CG1" s="44" t="s">
        <v>223</v>
      </c>
      <c r="CH1" s="44" t="s">
        <v>224</v>
      </c>
      <c r="CI1" s="44" t="s">
        <v>225</v>
      </c>
      <c r="CJ1" s="44" t="s">
        <v>226</v>
      </c>
      <c r="CK1" s="44" t="s">
        <v>227</v>
      </c>
      <c r="CL1" s="44" t="s">
        <v>228</v>
      </c>
      <c r="CM1" s="44" t="s">
        <v>229</v>
      </c>
      <c r="CN1" s="44" t="s">
        <v>230</v>
      </c>
      <c r="CO1" s="44" t="s">
        <v>231</v>
      </c>
      <c r="CP1" s="44" t="s">
        <v>232</v>
      </c>
      <c r="CQ1" s="44" t="s">
        <v>233</v>
      </c>
      <c r="CR1" s="44" t="s">
        <v>234</v>
      </c>
      <c r="CS1" s="44" t="s">
        <v>235</v>
      </c>
      <c r="CT1" s="44" t="s">
        <v>236</v>
      </c>
      <c r="CU1" s="44" t="s">
        <v>237</v>
      </c>
      <c r="CV1" s="44" t="s">
        <v>238</v>
      </c>
      <c r="CW1" s="44" t="s">
        <v>239</v>
      </c>
      <c r="CX1" s="44" t="s">
        <v>240</v>
      </c>
      <c r="CY1" s="44" t="s">
        <v>241</v>
      </c>
      <c r="CZ1" s="44" t="s">
        <v>242</v>
      </c>
      <c r="DA1" s="44" t="s">
        <v>243</v>
      </c>
      <c r="DB1" s="44" t="s">
        <v>244</v>
      </c>
      <c r="DC1" s="44" t="s">
        <v>245</v>
      </c>
      <c r="DD1" s="44" t="s">
        <v>246</v>
      </c>
      <c r="DE1" s="44" t="s">
        <v>247</v>
      </c>
      <c r="DF1" s="44" t="s">
        <v>248</v>
      </c>
      <c r="DG1" s="44" t="s">
        <v>249</v>
      </c>
      <c r="DH1" s="44" t="s">
        <v>250</v>
      </c>
      <c r="DI1" s="44" t="s">
        <v>251</v>
      </c>
      <c r="DJ1" s="44" t="s">
        <v>252</v>
      </c>
      <c r="DK1" s="44" t="s">
        <v>253</v>
      </c>
      <c r="DL1" s="44" t="s">
        <v>254</v>
      </c>
      <c r="DM1" s="44" t="s">
        <v>282</v>
      </c>
      <c r="DN1" s="44" t="s">
        <v>283</v>
      </c>
      <c r="DO1" s="44" t="s">
        <v>284</v>
      </c>
      <c r="DP1" s="44" t="s">
        <v>285</v>
      </c>
      <c r="DQ1" s="44" t="s">
        <v>286</v>
      </c>
      <c r="DR1" s="44" t="s">
        <v>287</v>
      </c>
      <c r="DS1" s="44" t="s">
        <v>288</v>
      </c>
      <c r="DT1" s="44" t="s">
        <v>289</v>
      </c>
      <c r="DU1" s="44" t="s">
        <v>290</v>
      </c>
      <c r="DV1" s="44" t="s">
        <v>291</v>
      </c>
      <c r="DW1" s="44" t="s">
        <v>292</v>
      </c>
      <c r="DX1" s="44" t="s">
        <v>293</v>
      </c>
      <c r="DY1" s="44" t="s">
        <v>143</v>
      </c>
    </row>
    <row r="2" spans="1:129" s="48" customFormat="1" ht="69" customHeight="1" x14ac:dyDescent="0.25">
      <c r="A2" s="45" t="str">
        <f>IF('Allgemeine Angaben'!K4="","",'Allgemeine Angaben'!K4)</f>
        <v/>
      </c>
      <c r="B2" s="45" t="str">
        <f>IF('Allgemeine Angaben'!E6="","",'Allgemeine Angaben'!E6)</f>
        <v/>
      </c>
      <c r="C2" s="45" t="str">
        <f>IF('Allgemeine Angaben'!I10="","",'Allgemeine Angaben'!I10)</f>
        <v/>
      </c>
      <c r="D2" s="45" t="str">
        <f>IF('Allgemeine Angaben'!K10="","",'Allgemeine Angaben'!K10)</f>
        <v/>
      </c>
      <c r="E2" s="46" t="str">
        <f>IF('Allgemeine Angaben'!J11="","",'Allgemeine Angaben'!J11)</f>
        <v/>
      </c>
      <c r="F2" s="45" t="str">
        <f>IF('Allgemeine Angaben'!J8="","",'Allgemeine Angaben'!J8)</f>
        <v/>
      </c>
      <c r="G2" s="45" t="str">
        <f>IF('Allgemeine Angaben'!J12="","",'Allgemeine Angaben'!J12)</f>
        <v/>
      </c>
      <c r="H2" s="47" t="str">
        <f>IF('Allgemeine Angaben'!J13="","",'Allgemeine Angaben'!J13)</f>
        <v/>
      </c>
      <c r="I2" s="47" t="str">
        <f>IF('Allgemeine Angaben'!J15="","",'Allgemeine Angaben'!J15)</f>
        <v/>
      </c>
      <c r="J2" s="47" t="str">
        <f>IF('Allgemeine Angaben'!J16="","",'Allgemeine Angaben'!J16)</f>
        <v/>
      </c>
      <c r="K2" s="47">
        <f>COUNTIF('Allgemeine Angaben'!G19:G28,"kein S/HO")</f>
        <v>0</v>
      </c>
      <c r="L2" s="45">
        <f>COUNTIF('Allgemeine Angaben'!G19:G28,"SHO")</f>
        <v>0</v>
      </c>
      <c r="M2" s="45">
        <f>COUNTIF('Allgemeine Angaben'!G19:G28,"HO")</f>
        <v>0</v>
      </c>
      <c r="N2" s="47">
        <f>IF(Zusammenfassung!D6="","",Zusammenfassung!D6)</f>
        <v>0</v>
      </c>
      <c r="O2" s="47">
        <f>IF(Zusammenfassung!H12="","",Zusammenfassung!H12)</f>
        <v>0</v>
      </c>
      <c r="P2" s="47">
        <f>IF(Zusammenfassung!L12="","",Zusammenfassung!L12)</f>
        <v>0</v>
      </c>
      <c r="Q2" s="195">
        <f>IF(Zusammenfassung!H15="","",Zusammenfassung!H15)</f>
        <v>0</v>
      </c>
      <c r="R2" s="195">
        <f>IF(Zusammenfassung!L15="","",Zusammenfassung!L15)</f>
        <v>0</v>
      </c>
      <c r="S2" s="195" t="str">
        <f>IF('2.2.3 Fallzahlen'!D15="","",'2.2.3 Fallzahlen'!D15)</f>
        <v/>
      </c>
      <c r="T2" s="195" t="str">
        <f>IF(Zusammenfassung!D37="","",Zusammenfassung!D37)</f>
        <v/>
      </c>
      <c r="U2" s="47">
        <f>IF('QI Tumor'!F14="","",'QI Tumor'!F14)</f>
        <v>0</v>
      </c>
      <c r="V2" s="47">
        <f>IF('QI Tumor'!G14="","",'QI Tumor'!G14)</f>
        <v>0</v>
      </c>
      <c r="W2" s="51" t="str">
        <f>IF('QI Tumor'!H14="","",'QI Tumor'!H14)</f>
        <v>---</v>
      </c>
      <c r="X2" s="47" t="str">
        <f>IF('QI Tumor'!I14="","",'QI Tumor'!I14)</f>
        <v>Anforderungen erfüllt</v>
      </c>
      <c r="Y2" s="47" t="str">
        <f>IF('QI Tumor'!J14="","",'QI Tumor'!J14)</f>
        <v/>
      </c>
      <c r="Z2" s="47" t="str">
        <f>IF('QI Tumor'!K14="","",'QI Tumor'!K14)</f>
        <v/>
      </c>
      <c r="AA2" s="45" t="str">
        <f>IF('QI Tumor'!F17="","",'QI Tumor'!F17)</f>
        <v/>
      </c>
      <c r="AB2" s="45">
        <f>IF('QI Tumor'!G17="","",'QI Tumor'!G17)</f>
        <v>0</v>
      </c>
      <c r="AC2" s="51" t="str">
        <f>IF('QI Tumor'!H17="","",'QI Tumor'!H17)</f>
        <v/>
      </c>
      <c r="AD2" s="45" t="str">
        <f>IF('QI Tumor'!I17="","",'QI Tumor'!I17)</f>
        <v>Indikator unvollständig</v>
      </c>
      <c r="AE2" s="45" t="str">
        <f>IF('QI Tumor'!J17="","",'QI Tumor'!J17)</f>
        <v/>
      </c>
      <c r="AF2" s="45" t="str">
        <f>IF('QI Tumor'!K17="","",'QI Tumor'!K17)</f>
        <v/>
      </c>
      <c r="AG2" s="45" t="str">
        <f>IF('QI Tumor'!F18="","",'QI Tumor'!F18)</f>
        <v/>
      </c>
      <c r="AH2" s="45">
        <f>IF('QI Tumor'!G18="","",'QI Tumor'!G18)</f>
        <v>0</v>
      </c>
      <c r="AI2" s="51" t="str">
        <f>IF('QI Tumor'!H18="","",'QI Tumor'!H18)</f>
        <v/>
      </c>
      <c r="AJ2" s="45" t="str">
        <f>IF('QI Tumor'!I18="","",'QI Tumor'!I18)</f>
        <v>Indikator unvollständig</v>
      </c>
      <c r="AK2" s="45" t="str">
        <f>IF('QI Tumor'!J18="","",'QI Tumor'!J18)</f>
        <v/>
      </c>
      <c r="AL2" s="45" t="str">
        <f>IF('QI Tumor'!K18="","",'QI Tumor'!K18)</f>
        <v/>
      </c>
      <c r="AM2" s="45" t="str">
        <f>IF('QI Tumor'!F19="","",'QI Tumor'!F19)</f>
        <v/>
      </c>
      <c r="AN2" s="45">
        <f>IF('QI Tumor'!G19="","",'QI Tumor'!G19)</f>
        <v>0</v>
      </c>
      <c r="AO2" s="51" t="str">
        <f>IF('QI Tumor'!H19="","",'QI Tumor'!H19)</f>
        <v/>
      </c>
      <c r="AP2" s="45" t="str">
        <f>IF('QI Tumor'!I19="","",'QI Tumor'!I19)</f>
        <v>Indikator unvollständig</v>
      </c>
      <c r="AQ2" s="45" t="str">
        <f>IF('QI Tumor'!J19="","",'QI Tumor'!J19)</f>
        <v/>
      </c>
      <c r="AR2" s="45" t="str">
        <f>IF('QI Tumor'!K19="","",'QI Tumor'!K19)</f>
        <v/>
      </c>
      <c r="AS2" s="196" t="str">
        <f>IF('QI Tumor'!F20="","",'QI Tumor'!F20)</f>
        <v/>
      </c>
      <c r="AT2" s="196">
        <f>IF('QI Tumor'!G20="","",'QI Tumor'!G20)</f>
        <v>0</v>
      </c>
      <c r="AU2" s="225" t="str">
        <f>IF('QI Tumor'!H20="","",'QI Tumor'!H20)</f>
        <v/>
      </c>
      <c r="AV2" s="196" t="str">
        <f>IF('QI Tumor'!I20="","",'QI Tumor'!I20)</f>
        <v>Indikator unvollständig</v>
      </c>
      <c r="AW2" s="196" t="str">
        <f>IF('QI Tumor'!J20="","",'QI Tumor'!J20)</f>
        <v/>
      </c>
      <c r="AX2" s="196" t="str">
        <f>IF('QI Tumor'!K20="","",'QI Tumor'!K20)</f>
        <v/>
      </c>
      <c r="AY2" s="45" t="str">
        <f>IF('QI Tumor'!F21="","",'QI Tumor'!F21)</f>
        <v/>
      </c>
      <c r="AZ2" s="45">
        <f>IF('QI Tumor'!G21="","",'QI Tumor'!G21)</f>
        <v>0</v>
      </c>
      <c r="BA2" s="51" t="str">
        <f>IF('QI Tumor'!H21="","",'QI Tumor'!H21)</f>
        <v/>
      </c>
      <c r="BB2" s="45" t="str">
        <f>IF('QI Tumor'!I21="","",'QI Tumor'!I21)</f>
        <v>Indikator unvollständig</v>
      </c>
      <c r="BC2" s="45" t="str">
        <f>IF('QI Tumor'!J21="","",'QI Tumor'!J21)</f>
        <v/>
      </c>
      <c r="BD2" s="45" t="str">
        <f>IF('QI Tumor'!K21="","",'QI Tumor'!K21)</f>
        <v/>
      </c>
      <c r="BE2" s="45" t="str">
        <f>IF('QI Tumor'!F22="","",'QI Tumor'!F22)</f>
        <v/>
      </c>
      <c r="BF2" s="45">
        <f>IF('QI Tumor'!G22="","",'QI Tumor'!G22)</f>
        <v>0</v>
      </c>
      <c r="BG2" s="51" t="str">
        <f>IF('QI Tumor'!H22="","",'QI Tumor'!H22)</f>
        <v/>
      </c>
      <c r="BH2" s="45" t="str">
        <f>IF('QI Tumor'!I22="","",'QI Tumor'!I22)</f>
        <v>Indikator unvollständig</v>
      </c>
      <c r="BI2" s="45" t="str">
        <f>IF('QI Tumor'!J22="","",'QI Tumor'!J22)</f>
        <v/>
      </c>
      <c r="BJ2" s="45" t="str">
        <f>IF('QI Tumor'!K22="","",'QI Tumor'!K22)</f>
        <v/>
      </c>
      <c r="BK2" s="45" t="str">
        <f>IF('QI Tumor'!F23="","",'QI Tumor'!F23)</f>
        <v/>
      </c>
      <c r="BL2" s="45">
        <f>IF('QI Tumor'!G23="","",'QI Tumor'!G23)</f>
        <v>0</v>
      </c>
      <c r="BM2" s="51" t="str">
        <f>IF('QI Tumor'!H23="","",'QI Tumor'!H23)</f>
        <v/>
      </c>
      <c r="BN2" s="45" t="str">
        <f>IF('QI Tumor'!I23="","",'QI Tumor'!I23)</f>
        <v>Indikator unvollständig</v>
      </c>
      <c r="BO2" s="45" t="str">
        <f>IF('QI Tumor'!J23="","",'QI Tumor'!J23)</f>
        <v/>
      </c>
      <c r="BP2" s="45" t="str">
        <f>IF('QI Tumor'!K23="","",'QI Tumor'!K23)</f>
        <v/>
      </c>
      <c r="BQ2" s="197" t="str">
        <f>IF('QI Tumor'!F24="","",'QI Tumor'!F24)</f>
        <v/>
      </c>
      <c r="BR2" s="197">
        <f>IF('QI Tumor'!G24="","",'QI Tumor'!G24)</f>
        <v>0</v>
      </c>
      <c r="BS2" s="51" t="str">
        <f>IF('QI Tumor'!H24="","",'QI Tumor'!H24)</f>
        <v/>
      </c>
      <c r="BT2" s="197" t="str">
        <f>IF('QI Tumor'!I24="","",'QI Tumor'!I24)</f>
        <v>Indikator unvollständig</v>
      </c>
      <c r="BU2" s="197" t="str">
        <f>IF('QI Tumor'!J24="","",'QI Tumor'!J24)</f>
        <v/>
      </c>
      <c r="BV2" s="197" t="str">
        <f>IF('QI Tumor'!K24="","",'QI Tumor'!K24)</f>
        <v/>
      </c>
      <c r="BW2" s="197" t="str">
        <f>IF('QI Tumor'!F25="","",'QI Tumor'!F25)</f>
        <v/>
      </c>
      <c r="BX2" s="197">
        <f>IF('QI Tumor'!G25="","",'QI Tumor'!G25)</f>
        <v>0</v>
      </c>
      <c r="BY2" s="51" t="str">
        <f>IF('QI Tumor'!H25="","",'QI Tumor'!H25)</f>
        <v/>
      </c>
      <c r="BZ2" s="197" t="str">
        <f>IF('QI Tumor'!I25="","",'QI Tumor'!I25)</f>
        <v>Indikator unvollständig</v>
      </c>
      <c r="CA2" s="197" t="str">
        <f>IF('QI Tumor'!J25="","",'QI Tumor'!J25)</f>
        <v/>
      </c>
      <c r="CB2" s="197" t="str">
        <f>IF('QI Tumor'!K25="","",'QI Tumor'!K25)</f>
        <v/>
      </c>
      <c r="CC2" s="197" t="str">
        <f>IF('QI Tumor'!F26="","",'QI Tumor'!F26)</f>
        <v/>
      </c>
      <c r="CD2" s="197">
        <f>IF('QI Tumor'!G26="","",'QI Tumor'!G26)</f>
        <v>0</v>
      </c>
      <c r="CE2" s="51" t="str">
        <f>IF('QI Tumor'!H26="","",'QI Tumor'!H26)</f>
        <v/>
      </c>
      <c r="CF2" s="197" t="str">
        <f>IF('QI Tumor'!I26="","",'QI Tumor'!I26)</f>
        <v>Indikator unvollständig</v>
      </c>
      <c r="CG2" s="197" t="str">
        <f>IF('QI Tumor'!J26="","",'QI Tumor'!J26)</f>
        <v/>
      </c>
      <c r="CH2" s="197" t="str">
        <f>IF('QI Tumor'!K26="","",'QI Tumor'!K26)</f>
        <v/>
      </c>
      <c r="CI2" s="249" t="str">
        <f>IF('QI Tumor'!F27="","",'QI Tumor'!F27)</f>
        <v/>
      </c>
      <c r="CJ2" s="197">
        <f>IF('QI Tumor'!G27="","",'QI Tumor'!G27)</f>
        <v>0</v>
      </c>
      <c r="CK2" s="51" t="str">
        <f>IF('QI Tumor'!H27="","",'QI Tumor'!H27)</f>
        <v/>
      </c>
      <c r="CL2" s="197" t="str">
        <f>IF('QI Tumor'!I27="","",'QI Tumor'!I27)</f>
        <v>Indikator unvollständig</v>
      </c>
      <c r="CM2" s="197" t="str">
        <f>IF('QI Tumor'!J27="","",'QI Tumor'!J27)</f>
        <v/>
      </c>
      <c r="CN2" s="197" t="str">
        <f>IF('QI Tumor'!K27="","",'QI Tumor'!K27)</f>
        <v/>
      </c>
      <c r="CO2" s="249" t="str">
        <f>IF('QI Tumor'!F28="","",'QI Tumor'!F28)</f>
        <v/>
      </c>
      <c r="CP2" s="197">
        <f>IF('QI Tumor'!G28="","",'QI Tumor'!G28)</f>
        <v>0</v>
      </c>
      <c r="CQ2" s="51" t="str">
        <f>IF('QI Tumor'!H28="","",'QI Tumor'!H28)</f>
        <v/>
      </c>
      <c r="CR2" s="197" t="str">
        <f>IF('QI Tumor'!I28="","",'QI Tumor'!I28)</f>
        <v>Indikator unvollständig</v>
      </c>
      <c r="CS2" s="197" t="str">
        <f>IF('QI Tumor'!J28="","",'QI Tumor'!J28)</f>
        <v/>
      </c>
      <c r="CT2" s="197" t="str">
        <f>IF('QI Tumor'!K28="","",'QI Tumor'!K28)</f>
        <v/>
      </c>
      <c r="CU2" s="197" t="str">
        <f>IF('QI Tumor'!F29="","",'QI Tumor'!F29)</f>
        <v/>
      </c>
      <c r="CV2" s="197">
        <f>IF('QI Tumor'!G29="","",'QI Tumor'!G29)</f>
        <v>0</v>
      </c>
      <c r="CW2" s="51" t="str">
        <f>IF('QI Tumor'!H29="","",'QI Tumor'!H29)</f>
        <v/>
      </c>
      <c r="CX2" s="197" t="str">
        <f>IF('QI Tumor'!I29="","",'QI Tumor'!I29)</f>
        <v>Indikator unvollständig</v>
      </c>
      <c r="CY2" s="197" t="str">
        <f>IF('QI Tumor'!J29="","",'QI Tumor'!J29)</f>
        <v/>
      </c>
      <c r="CZ2" s="197" t="str">
        <f>IF('QI Tumor'!K29="","",'QI Tumor'!K29)</f>
        <v/>
      </c>
      <c r="DA2" s="197" t="str">
        <f>IF('QI Tumor'!F30="","",'QI Tumor'!F30)</f>
        <v/>
      </c>
      <c r="DB2" s="197">
        <f>IF('QI Tumor'!G30="","",'QI Tumor'!G30)</f>
        <v>0</v>
      </c>
      <c r="DC2" s="51" t="str">
        <f>IF('QI Tumor'!H30="","",'QI Tumor'!H30)</f>
        <v/>
      </c>
      <c r="DD2" s="197" t="str">
        <f>IF('QI Tumor'!I30="","",'QI Tumor'!I30)</f>
        <v>Indikator unvollständig</v>
      </c>
      <c r="DE2" s="197" t="str">
        <f>IF('QI Tumor'!J30="","",'QI Tumor'!J30)</f>
        <v/>
      </c>
      <c r="DF2" s="197" t="str">
        <f>IF('QI Tumor'!K30="","",'QI Tumor'!K30)</f>
        <v/>
      </c>
      <c r="DG2" s="45" t="str">
        <f>IF('QI Tumor'!F31="","",'QI Tumor'!F31)</f>
        <v/>
      </c>
      <c r="DH2" s="45">
        <f>IF('QI Tumor'!G31="","",'QI Tumor'!G31)</f>
        <v>0</v>
      </c>
      <c r="DI2" s="51" t="str">
        <f>IF('QI Tumor'!H31="","",'QI Tumor'!H31)</f>
        <v/>
      </c>
      <c r="DJ2" s="45" t="str">
        <f>IF('QI Tumor'!I31="","",'QI Tumor'!I31)</f>
        <v>Indikator unvollständig</v>
      </c>
      <c r="DK2" s="45" t="str">
        <f>IF('QI Tumor'!J31="","",'QI Tumor'!J31)</f>
        <v/>
      </c>
      <c r="DL2" s="45" t="str">
        <f>IF('QI Tumor'!K31="","",'QI Tumor'!K31)</f>
        <v/>
      </c>
      <c r="DM2" s="45" t="str">
        <f>IF('QI Tumor'!F32="","",'QI Tumor'!F32)</f>
        <v/>
      </c>
      <c r="DN2" s="45">
        <f>IF('QI Tumor'!G32="","",'QI Tumor'!G32)</f>
        <v>0</v>
      </c>
      <c r="DO2" s="274" t="str">
        <f>IF('QI Tumor'!H32="","",'QI Tumor'!H32)</f>
        <v/>
      </c>
      <c r="DP2" s="45" t="str">
        <f>IF('QI Tumor'!I32="","",'QI Tumor'!I32)</f>
        <v>Indikator unvollständig</v>
      </c>
      <c r="DQ2" s="45" t="str">
        <f>IF('QI Tumor'!J32="","",'QI Tumor'!J32)</f>
        <v/>
      </c>
      <c r="DR2" s="45" t="str">
        <f>IF('QI Tumor'!K32="","",'QI Tumor'!K32)</f>
        <v/>
      </c>
      <c r="DS2" s="45" t="str">
        <f>IF('QI Tumor'!F33="","",'QI Tumor'!F33)</f>
        <v/>
      </c>
      <c r="DT2" s="45">
        <f>IF('QI Tumor'!G33="","",'QI Tumor'!G33)</f>
        <v>0</v>
      </c>
      <c r="DU2" s="51" t="str">
        <f>IF('QI Tumor'!H33="","",'QI Tumor'!H33)</f>
        <v/>
      </c>
      <c r="DV2" s="45" t="str">
        <f>IF('QI Tumor'!I33="","",'QI Tumor'!I33)</f>
        <v>Indikator unvollständig</v>
      </c>
      <c r="DW2" s="45" t="str">
        <f>IF('QI Tumor'!J33="","",'QI Tumor'!J33)</f>
        <v/>
      </c>
      <c r="DX2" s="45" t="str">
        <f>IF('QI Tumor'!K33="","",'QI Tumor'!K33)</f>
        <v/>
      </c>
      <c r="DY2" s="45" t="str">
        <f>'Vorwort &amp; Inhaltsverzeichnis'!D55</f>
        <v>M1 (210210)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workbookViewId="0">
      <selection activeCell="A2" sqref="A2"/>
    </sheetView>
  </sheetViews>
  <sheetFormatPr baseColWidth="10" defaultRowHeight="12" x14ac:dyDescent="0.2"/>
  <cols>
    <col min="1" max="16384" width="11.42578125" style="42"/>
  </cols>
  <sheetData>
    <row r="1" spans="1:14" s="43" customFormat="1" ht="48" x14ac:dyDescent="0.25">
      <c r="A1" s="44" t="s">
        <v>52</v>
      </c>
      <c r="B1" s="44" t="s">
        <v>41</v>
      </c>
      <c r="C1" s="44" t="s">
        <v>48</v>
      </c>
      <c r="D1" s="44" t="s">
        <v>50</v>
      </c>
      <c r="E1" s="44" t="s">
        <v>49</v>
      </c>
      <c r="F1" s="44" t="s">
        <v>60</v>
      </c>
      <c r="G1" s="44" t="s">
        <v>66</v>
      </c>
      <c r="H1" s="44" t="str">
        <f>CONCATENATE("Gesamtsumme Fallzahlen ",'Allgemeine Angaben'!I10)</f>
        <v xml:space="preserve">Gesamtsumme Fallzahlen </v>
      </c>
      <c r="I1" s="44" t="str">
        <f>CONCATENATE("OSG-TEP primär Operateur ",'Allgemeine Angaben'!I10)</f>
        <v xml:space="preserve">OSG-TEP primär Operateur </v>
      </c>
      <c r="J1" s="44" t="str">
        <f>CONCATENATE("Endoprothesenwechsel-OP ",'Allgemeine Angaben'!I10)</f>
        <v xml:space="preserve">Endoprothesenwechsel-OP </v>
      </c>
      <c r="K1" s="44" t="str">
        <f>CONCATENATE("Gesamtsumme Fallzahlen ",'Allgemeine Angaben'!K10)</f>
        <v xml:space="preserve">Gesamtsumme Fallzahlen </v>
      </c>
      <c r="L1" s="44" t="str">
        <f>CONCATENATE("OSG-TEP primär Operateur ",'Allgemeine Angaben'!K10)</f>
        <v xml:space="preserve">OSG-TEP primär Operateur </v>
      </c>
      <c r="M1" s="44" t="str">
        <f>CONCATENATE("Endoprothesenwechsel-OP ",'Allgemeine Angaben'!K10)</f>
        <v xml:space="preserve">Endoprothesenwechsel-OP </v>
      </c>
      <c r="N1" s="206"/>
    </row>
    <row r="2" spans="1:14" s="50" customFormat="1" x14ac:dyDescent="0.2">
      <c r="A2" s="49" t="str">
        <f>IF('Allgemeine Angaben'!$K$4="","",'Allgemeine Angaben'!$K$4)</f>
        <v/>
      </c>
      <c r="B2" s="49" t="str">
        <f>IF('Allgemeine Angaben'!$E$6="","",'Allgemeine Angaben'!$E$6)</f>
        <v/>
      </c>
      <c r="C2" s="49">
        <f>'Allgemeine Angaben'!M19</f>
        <v>1</v>
      </c>
      <c r="D2" s="49" t="str">
        <f>IF('Allgemeine Angaben'!E19="","",'Allgemeine Angaben'!E19)</f>
        <v/>
      </c>
      <c r="E2" s="49" t="str">
        <f>IF('Allgemeine Angaben'!G19="","",'Allgemeine Angaben'!G19)</f>
        <v/>
      </c>
      <c r="F2" s="49" t="str">
        <f>IF('Allgemeine Angaben'!H19="","",'Allgemeine Angaben'!H19)</f>
        <v/>
      </c>
      <c r="G2" s="49" t="str">
        <f>IF('Allgemeine Angaben'!J19="","",'Allgemeine Angaben'!J19)</f>
        <v/>
      </c>
      <c r="H2" s="52" t="str">
        <f>IF(Zusammenfassung!F24="","",Zusammenfassung!F24)</f>
        <v/>
      </c>
      <c r="I2" s="52" t="str">
        <f>IF(Zusammenfassung!G24="","",Zusammenfassung!G24)</f>
        <v/>
      </c>
      <c r="J2" s="52" t="str">
        <f>IF(Zusammenfassung!H24="","",Zusammenfassung!H24)</f>
        <v/>
      </c>
      <c r="K2" s="52" t="str">
        <f>IF(Zusammenfassung!J24="","",Zusammenfassung!J24)</f>
        <v/>
      </c>
      <c r="L2" s="52" t="str">
        <f>IF(Zusammenfassung!K24="","",Zusammenfassung!K24)</f>
        <v/>
      </c>
      <c r="M2" s="52" t="str">
        <f>IF(Zusammenfassung!L24="","",Zusammenfassung!L24)</f>
        <v/>
      </c>
    </row>
    <row r="3" spans="1:14" x14ac:dyDescent="0.2">
      <c r="A3" s="49" t="str">
        <f>IF('Allgemeine Angaben'!$K$4="","",'Allgemeine Angaben'!$K$4)</f>
        <v/>
      </c>
      <c r="B3" s="49" t="str">
        <f>IF('Allgemeine Angaben'!$E$6="","",'Allgemeine Angaben'!$E$6)</f>
        <v/>
      </c>
      <c r="C3" s="49">
        <f>'Allgemeine Angaben'!M20</f>
        <v>2</v>
      </c>
      <c r="D3" s="49" t="str">
        <f>IF('Allgemeine Angaben'!E20="","",'Allgemeine Angaben'!E20)</f>
        <v/>
      </c>
      <c r="E3" s="49" t="str">
        <f>IF('Allgemeine Angaben'!G20="","",'Allgemeine Angaben'!G20)</f>
        <v/>
      </c>
      <c r="F3" s="49" t="str">
        <f>IF('Allgemeine Angaben'!H20="","",'Allgemeine Angaben'!H20)</f>
        <v/>
      </c>
      <c r="G3" s="49" t="str">
        <f>IF('Allgemeine Angaben'!J20="","",'Allgemeine Angaben'!J20)</f>
        <v/>
      </c>
      <c r="H3" s="52" t="str">
        <f>IF(Zusammenfassung!F25="","",Zusammenfassung!F25)</f>
        <v/>
      </c>
      <c r="I3" s="52" t="str">
        <f>IF(Zusammenfassung!G25="","",Zusammenfassung!G25)</f>
        <v/>
      </c>
      <c r="J3" s="52" t="str">
        <f>IF(Zusammenfassung!H25="","",Zusammenfassung!H25)</f>
        <v/>
      </c>
      <c r="K3" s="52" t="str">
        <f>IF(Zusammenfassung!J25="","",Zusammenfassung!J25)</f>
        <v/>
      </c>
      <c r="L3" s="52" t="str">
        <f>IF(Zusammenfassung!K25="","",Zusammenfassung!K25)</f>
        <v/>
      </c>
      <c r="M3" s="52" t="str">
        <f>IF(Zusammenfassung!L25="","",Zusammenfassung!L25)</f>
        <v/>
      </c>
    </row>
    <row r="4" spans="1:14" x14ac:dyDescent="0.2">
      <c r="A4" s="49" t="str">
        <f>IF('Allgemeine Angaben'!$K$4="","",'Allgemeine Angaben'!$K$4)</f>
        <v/>
      </c>
      <c r="B4" s="49" t="str">
        <f>IF('Allgemeine Angaben'!$E$6="","",'Allgemeine Angaben'!$E$6)</f>
        <v/>
      </c>
      <c r="C4" s="49">
        <f>'Allgemeine Angaben'!M21</f>
        <v>3</v>
      </c>
      <c r="D4" s="49" t="str">
        <f>IF('Allgemeine Angaben'!E21="","",'Allgemeine Angaben'!E21)</f>
        <v/>
      </c>
      <c r="E4" s="49" t="str">
        <f>IF('Allgemeine Angaben'!G21="","",'Allgemeine Angaben'!G21)</f>
        <v/>
      </c>
      <c r="F4" s="49" t="str">
        <f>IF('Allgemeine Angaben'!H21="","",'Allgemeine Angaben'!H21)</f>
        <v/>
      </c>
      <c r="G4" s="49" t="str">
        <f>IF('Allgemeine Angaben'!J21="","",'Allgemeine Angaben'!J21)</f>
        <v/>
      </c>
      <c r="H4" s="52" t="str">
        <f>IF(Zusammenfassung!F26="","",Zusammenfassung!F26)</f>
        <v/>
      </c>
      <c r="I4" s="52" t="str">
        <f>IF(Zusammenfassung!G26="","",Zusammenfassung!G26)</f>
        <v/>
      </c>
      <c r="J4" s="52" t="str">
        <f>IF(Zusammenfassung!H26="","",Zusammenfassung!H26)</f>
        <v/>
      </c>
      <c r="K4" s="52" t="str">
        <f>IF(Zusammenfassung!J26="","",Zusammenfassung!J26)</f>
        <v/>
      </c>
      <c r="L4" s="52" t="str">
        <f>IF(Zusammenfassung!K26="","",Zusammenfassung!K26)</f>
        <v/>
      </c>
      <c r="M4" s="52" t="str">
        <f>IF(Zusammenfassung!L26="","",Zusammenfassung!L26)</f>
        <v/>
      </c>
    </row>
    <row r="5" spans="1:14" x14ac:dyDescent="0.2">
      <c r="A5" s="49" t="str">
        <f>IF('Allgemeine Angaben'!$K$4="","",'Allgemeine Angaben'!$K$4)</f>
        <v/>
      </c>
      <c r="B5" s="49" t="str">
        <f>IF('Allgemeine Angaben'!$E$6="","",'Allgemeine Angaben'!$E$6)</f>
        <v/>
      </c>
      <c r="C5" s="49">
        <f>'Allgemeine Angaben'!M22</f>
        <v>4</v>
      </c>
      <c r="D5" s="49" t="str">
        <f>IF('Allgemeine Angaben'!E22="","",'Allgemeine Angaben'!E22)</f>
        <v/>
      </c>
      <c r="E5" s="49" t="str">
        <f>IF('Allgemeine Angaben'!G22="","",'Allgemeine Angaben'!G22)</f>
        <v/>
      </c>
      <c r="F5" s="49" t="str">
        <f>IF('Allgemeine Angaben'!H22="","",'Allgemeine Angaben'!H22)</f>
        <v/>
      </c>
      <c r="G5" s="49" t="str">
        <f>IF('Allgemeine Angaben'!J22="","",'Allgemeine Angaben'!J22)</f>
        <v/>
      </c>
      <c r="H5" s="52" t="str">
        <f>IF(Zusammenfassung!F27="","",Zusammenfassung!F27)</f>
        <v/>
      </c>
      <c r="I5" s="52" t="str">
        <f>IF(Zusammenfassung!G27="","",Zusammenfassung!G27)</f>
        <v/>
      </c>
      <c r="J5" s="52" t="str">
        <f>IF(Zusammenfassung!H27="","",Zusammenfassung!H27)</f>
        <v/>
      </c>
      <c r="K5" s="52" t="str">
        <f>IF(Zusammenfassung!J27="","",Zusammenfassung!J27)</f>
        <v/>
      </c>
      <c r="L5" s="52" t="str">
        <f>IF(Zusammenfassung!K27="","",Zusammenfassung!K27)</f>
        <v/>
      </c>
      <c r="M5" s="52" t="str">
        <f>IF(Zusammenfassung!L27="","",Zusammenfassung!L27)</f>
        <v/>
      </c>
    </row>
    <row r="6" spans="1:14" x14ac:dyDescent="0.2">
      <c r="A6" s="49" t="str">
        <f>IF('Allgemeine Angaben'!$K$4="","",'Allgemeine Angaben'!$K$4)</f>
        <v/>
      </c>
      <c r="B6" s="49" t="str">
        <f>IF('Allgemeine Angaben'!$E$6="","",'Allgemeine Angaben'!$E$6)</f>
        <v/>
      </c>
      <c r="C6" s="49">
        <f>'Allgemeine Angaben'!M23</f>
        <v>5</v>
      </c>
      <c r="D6" s="49" t="str">
        <f>IF('Allgemeine Angaben'!E23="","",'Allgemeine Angaben'!E23)</f>
        <v/>
      </c>
      <c r="E6" s="49" t="str">
        <f>IF('Allgemeine Angaben'!G23="","",'Allgemeine Angaben'!G23)</f>
        <v/>
      </c>
      <c r="F6" s="49" t="str">
        <f>IF('Allgemeine Angaben'!H23="","",'Allgemeine Angaben'!H23)</f>
        <v/>
      </c>
      <c r="G6" s="49" t="str">
        <f>IF('Allgemeine Angaben'!J23="","",'Allgemeine Angaben'!J23)</f>
        <v/>
      </c>
      <c r="H6" s="52" t="str">
        <f>IF(Zusammenfassung!F28="","",Zusammenfassung!F28)</f>
        <v/>
      </c>
      <c r="I6" s="52" t="str">
        <f>IF(Zusammenfassung!G28="","",Zusammenfassung!G28)</f>
        <v/>
      </c>
      <c r="J6" s="52" t="str">
        <f>IF(Zusammenfassung!H28="","",Zusammenfassung!H28)</f>
        <v/>
      </c>
      <c r="K6" s="52" t="str">
        <f>IF(Zusammenfassung!J28="","",Zusammenfassung!J28)</f>
        <v/>
      </c>
      <c r="L6" s="52" t="str">
        <f>IF(Zusammenfassung!K28="","",Zusammenfassung!K28)</f>
        <v/>
      </c>
      <c r="M6" s="52" t="str">
        <f>IF(Zusammenfassung!L28="","",Zusammenfassung!L28)</f>
        <v/>
      </c>
    </row>
    <row r="7" spans="1:14" x14ac:dyDescent="0.2">
      <c r="A7" s="49" t="str">
        <f>IF('Allgemeine Angaben'!$K$4="","",'Allgemeine Angaben'!$K$4)</f>
        <v/>
      </c>
      <c r="B7" s="49" t="str">
        <f>IF('Allgemeine Angaben'!$E$6="","",'Allgemeine Angaben'!$E$6)</f>
        <v/>
      </c>
      <c r="C7" s="49">
        <f>'Allgemeine Angaben'!M24</f>
        <v>6</v>
      </c>
      <c r="D7" s="49" t="str">
        <f>IF('Allgemeine Angaben'!E24="","",'Allgemeine Angaben'!E24)</f>
        <v/>
      </c>
      <c r="E7" s="49" t="str">
        <f>IF('Allgemeine Angaben'!G24="","",'Allgemeine Angaben'!G24)</f>
        <v/>
      </c>
      <c r="F7" s="49" t="str">
        <f>IF('Allgemeine Angaben'!H24="","",'Allgemeine Angaben'!H24)</f>
        <v/>
      </c>
      <c r="G7" s="49" t="str">
        <f>IF('Allgemeine Angaben'!J24="","",'Allgemeine Angaben'!J24)</f>
        <v/>
      </c>
      <c r="H7" s="52" t="str">
        <f>IF(Zusammenfassung!F29="","",Zusammenfassung!F29)</f>
        <v/>
      </c>
      <c r="I7" s="52" t="str">
        <f>IF(Zusammenfassung!G29="","",Zusammenfassung!G29)</f>
        <v/>
      </c>
      <c r="J7" s="52" t="str">
        <f>IF(Zusammenfassung!H29="","",Zusammenfassung!H29)</f>
        <v/>
      </c>
      <c r="K7" s="52" t="str">
        <f>IF(Zusammenfassung!J29="","",Zusammenfassung!J29)</f>
        <v/>
      </c>
      <c r="L7" s="52" t="str">
        <f>IF(Zusammenfassung!K29="","",Zusammenfassung!K29)</f>
        <v/>
      </c>
      <c r="M7" s="52" t="str">
        <f>IF(Zusammenfassung!L29="","",Zusammenfassung!L29)</f>
        <v/>
      </c>
    </row>
    <row r="8" spans="1:14" x14ac:dyDescent="0.2">
      <c r="A8" s="49" t="str">
        <f>IF('Allgemeine Angaben'!$K$4="","",'Allgemeine Angaben'!$K$4)</f>
        <v/>
      </c>
      <c r="B8" s="49" t="str">
        <f>IF('Allgemeine Angaben'!$E$6="","",'Allgemeine Angaben'!$E$6)</f>
        <v/>
      </c>
      <c r="C8" s="49">
        <f>'Allgemeine Angaben'!M25</f>
        <v>7</v>
      </c>
      <c r="D8" s="49" t="str">
        <f>IF('Allgemeine Angaben'!E25="","",'Allgemeine Angaben'!E25)</f>
        <v/>
      </c>
      <c r="E8" s="49" t="str">
        <f>IF('Allgemeine Angaben'!G25="","",'Allgemeine Angaben'!G25)</f>
        <v/>
      </c>
      <c r="F8" s="49" t="str">
        <f>IF('Allgemeine Angaben'!H25="","",'Allgemeine Angaben'!H25)</f>
        <v/>
      </c>
      <c r="G8" s="49" t="str">
        <f>IF('Allgemeine Angaben'!J25="","",'Allgemeine Angaben'!J25)</f>
        <v/>
      </c>
      <c r="H8" s="52" t="str">
        <f>IF(Zusammenfassung!F30="","",Zusammenfassung!F30)</f>
        <v/>
      </c>
      <c r="I8" s="52" t="str">
        <f>IF(Zusammenfassung!G30="","",Zusammenfassung!G30)</f>
        <v/>
      </c>
      <c r="J8" s="52" t="str">
        <f>IF(Zusammenfassung!H30="","",Zusammenfassung!H30)</f>
        <v/>
      </c>
      <c r="K8" s="52" t="str">
        <f>IF(Zusammenfassung!J30="","",Zusammenfassung!J30)</f>
        <v/>
      </c>
      <c r="L8" s="52" t="str">
        <f>IF(Zusammenfassung!K30="","",Zusammenfassung!K30)</f>
        <v/>
      </c>
      <c r="M8" s="52" t="str">
        <f>IF(Zusammenfassung!L30="","",Zusammenfassung!L30)</f>
        <v/>
      </c>
    </row>
    <row r="9" spans="1:14" x14ac:dyDescent="0.2">
      <c r="A9" s="49" t="str">
        <f>IF('Allgemeine Angaben'!$K$4="","",'Allgemeine Angaben'!$K$4)</f>
        <v/>
      </c>
      <c r="B9" s="49" t="str">
        <f>IF('Allgemeine Angaben'!$E$6="","",'Allgemeine Angaben'!$E$6)</f>
        <v/>
      </c>
      <c r="C9" s="49">
        <f>'Allgemeine Angaben'!M26</f>
        <v>8</v>
      </c>
      <c r="D9" s="49" t="str">
        <f>IF('Allgemeine Angaben'!E26="","",'Allgemeine Angaben'!E26)</f>
        <v/>
      </c>
      <c r="E9" s="49" t="str">
        <f>IF('Allgemeine Angaben'!G26="","",'Allgemeine Angaben'!G26)</f>
        <v/>
      </c>
      <c r="F9" s="49" t="str">
        <f>IF('Allgemeine Angaben'!H26="","",'Allgemeine Angaben'!H26)</f>
        <v/>
      </c>
      <c r="G9" s="49" t="str">
        <f>IF('Allgemeine Angaben'!J26="","",'Allgemeine Angaben'!J26)</f>
        <v/>
      </c>
      <c r="H9" s="52" t="str">
        <f>IF(Zusammenfassung!F31="","",Zusammenfassung!F31)</f>
        <v/>
      </c>
      <c r="I9" s="52" t="str">
        <f>IF(Zusammenfassung!G31="","",Zusammenfassung!G31)</f>
        <v/>
      </c>
      <c r="J9" s="52" t="str">
        <f>IF(Zusammenfassung!H31="","",Zusammenfassung!H31)</f>
        <v/>
      </c>
      <c r="K9" s="52" t="str">
        <f>IF(Zusammenfassung!J31="","",Zusammenfassung!J31)</f>
        <v/>
      </c>
      <c r="L9" s="52" t="str">
        <f>IF(Zusammenfassung!K31="","",Zusammenfassung!K31)</f>
        <v/>
      </c>
      <c r="M9" s="52" t="str">
        <f>IF(Zusammenfassung!L31="","",Zusammenfassung!L31)</f>
        <v/>
      </c>
    </row>
    <row r="10" spans="1:14" x14ac:dyDescent="0.2">
      <c r="A10" s="49" t="str">
        <f>IF('Allgemeine Angaben'!$K$4="","",'Allgemeine Angaben'!$K$4)</f>
        <v/>
      </c>
      <c r="B10" s="49" t="str">
        <f>IF('Allgemeine Angaben'!$E$6="","",'Allgemeine Angaben'!$E$6)</f>
        <v/>
      </c>
      <c r="C10" s="49">
        <f>'Allgemeine Angaben'!M27</f>
        <v>9</v>
      </c>
      <c r="D10" s="49" t="str">
        <f>IF('Allgemeine Angaben'!E27="","",'Allgemeine Angaben'!E27)</f>
        <v/>
      </c>
      <c r="E10" s="49" t="str">
        <f>IF('Allgemeine Angaben'!G27="","",'Allgemeine Angaben'!G27)</f>
        <v/>
      </c>
      <c r="F10" s="49" t="str">
        <f>IF('Allgemeine Angaben'!H27="","",'Allgemeine Angaben'!H27)</f>
        <v/>
      </c>
      <c r="G10" s="49" t="str">
        <f>IF('Allgemeine Angaben'!J27="","",'Allgemeine Angaben'!J27)</f>
        <v/>
      </c>
      <c r="H10" s="52" t="str">
        <f>IF(Zusammenfassung!F32="","",Zusammenfassung!F32)</f>
        <v/>
      </c>
      <c r="I10" s="52" t="str">
        <f>IF(Zusammenfassung!G32="","",Zusammenfassung!G32)</f>
        <v/>
      </c>
      <c r="J10" s="52" t="str">
        <f>IF(Zusammenfassung!H32="","",Zusammenfassung!H32)</f>
        <v/>
      </c>
      <c r="K10" s="52" t="str">
        <f>IF(Zusammenfassung!J32="","",Zusammenfassung!J32)</f>
        <v/>
      </c>
      <c r="L10" s="52" t="str">
        <f>IF(Zusammenfassung!K32="","",Zusammenfassung!K32)</f>
        <v/>
      </c>
      <c r="M10" s="52" t="str">
        <f>IF(Zusammenfassung!L32="","",Zusammenfassung!L32)</f>
        <v/>
      </c>
    </row>
    <row r="11" spans="1:14" x14ac:dyDescent="0.2">
      <c r="A11" s="49" t="str">
        <f>IF('Allgemeine Angaben'!$K$4="","",'Allgemeine Angaben'!$K$4)</f>
        <v/>
      </c>
      <c r="B11" s="49" t="str">
        <f>IF('Allgemeine Angaben'!$E$6="","",'Allgemeine Angaben'!$E$6)</f>
        <v/>
      </c>
      <c r="C11" s="49">
        <f>'Allgemeine Angaben'!M28</f>
        <v>10</v>
      </c>
      <c r="D11" s="49" t="str">
        <f>IF('Allgemeine Angaben'!E28="","",'Allgemeine Angaben'!E28)</f>
        <v/>
      </c>
      <c r="E11" s="49" t="str">
        <f>IF('Allgemeine Angaben'!G28="","",'Allgemeine Angaben'!G28)</f>
        <v/>
      </c>
      <c r="F11" s="49" t="str">
        <f>IF('Allgemeine Angaben'!H28="","",'Allgemeine Angaben'!H28)</f>
        <v/>
      </c>
      <c r="G11" s="49" t="str">
        <f>IF('Allgemeine Angaben'!J28="","",'Allgemeine Angaben'!J28)</f>
        <v/>
      </c>
      <c r="H11" s="52" t="str">
        <f>IF(Zusammenfassung!F33="","",Zusammenfassung!F33)</f>
        <v/>
      </c>
      <c r="I11" s="52" t="str">
        <f>IF(Zusammenfassung!G33="","",Zusammenfassung!G33)</f>
        <v/>
      </c>
      <c r="J11" s="52" t="str">
        <f>IF(Zusammenfassung!H33="","",Zusammenfassung!H33)</f>
        <v/>
      </c>
      <c r="K11" s="52" t="str">
        <f>IF(Zusammenfassung!J33="","",Zusammenfassung!J33)</f>
        <v/>
      </c>
      <c r="L11" s="52" t="str">
        <f>IF(Zusammenfassung!K33="","",Zusammenfassung!K33)</f>
        <v/>
      </c>
      <c r="M11" s="52" t="str">
        <f>IF(Zusammenfassung!L33="","",Zusammenfassung!L33)</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Vorwort &amp; Inhaltsverzeichnis</vt:lpstr>
      <vt:lpstr>Allgemeine Angaben</vt:lpstr>
      <vt:lpstr>2.2.3 Fallzahlen</vt:lpstr>
      <vt:lpstr>Zusammenfassung</vt:lpstr>
      <vt:lpstr>QI Tumor</vt:lpstr>
      <vt:lpstr>Hilfstabelle</vt:lpstr>
      <vt:lpstr>Daten_Basis,QI</vt:lpstr>
      <vt:lpstr>Daten_HO-Fallzahlen</vt:lpstr>
      <vt:lpstr>'QI Tumor'!_Toc487717758</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Maximilian Bildt</cp:lastModifiedBy>
  <cp:lastPrinted>2019-01-25T13:23:33Z</cp:lastPrinted>
  <dcterms:created xsi:type="dcterms:W3CDTF">2012-07-10T14:44:48Z</dcterms:created>
  <dcterms:modified xsi:type="dcterms:W3CDTF">2022-06-01T12:04:40Z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